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827"/>
  <fileSharing readOnlyRecommended="1"/>
  <workbookPr showInkAnnotation="0" codeName="ThisWorkbook" autoCompressPictures="0"/>
  <mc:AlternateContent xmlns:mc="http://schemas.openxmlformats.org/markup-compatibility/2006">
    <mc:Choice Requires="x15">
      <x15ac:absPath xmlns:x15ac="http://schemas.microsoft.com/office/spreadsheetml/2010/11/ac" url="M:\DA\2-FICHIERS AGENTS DA\SOPHIE - AMANDA\MODALITES DES DEPOTS\"/>
    </mc:Choice>
  </mc:AlternateContent>
  <xr:revisionPtr revIDLastSave="0" documentId="8_{CD60CF53-9488-43F9-A5F5-A67D7926D22A}" xr6:coauthVersionLast="47" xr6:coauthVersionMax="47" xr10:uidLastSave="{00000000-0000-0000-0000-000000000000}"/>
  <bookViews>
    <workbookView xWindow="-30" yWindow="-16310" windowWidth="29020" windowHeight="15820" tabRatio="850" xr2:uid="{00000000-000D-0000-FFFF-FFFF00000000}"/>
  </bookViews>
  <sheets>
    <sheet name="Plan de financement" sheetId="78" r:id="rId1"/>
    <sheet name="Results" sheetId="28" state="hidden" r:id="rId2"/>
  </sheets>
  <definedNames>
    <definedName name="bonifications" localSheetId="0">#REF!</definedName>
    <definedName name="bonifications">#REF!</definedName>
    <definedName name="choix" localSheetId="0">#REF!</definedName>
    <definedName name="choix">#REF!</definedName>
    <definedName name="inter" localSheetId="0">#REF!</definedName>
    <definedName name="inter">#REF!</definedName>
    <definedName name="INTERNATIONAL" localSheetId="0">#REF!</definedName>
    <definedName name="INTERNATIONAL">#REF!</definedName>
    <definedName name="ventes" localSheetId="0">#REF!</definedName>
    <definedName name="ventes">#REF!</definedName>
    <definedName name="_xlnm.Print_Area" localSheetId="0">'Plan de financement'!$A$1:$G$126</definedName>
    <definedName name="_xlnm.Print_Area" localSheetId="1">Results!$AA$1:$BT$123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124" i="78" l="1"/>
  <c r="G119" i="78" l="1"/>
  <c r="E65" i="78"/>
  <c r="E60" i="78"/>
  <c r="G60" i="78" s="1"/>
  <c r="E55" i="78"/>
  <c r="E43" i="78"/>
  <c r="E38" i="78"/>
  <c r="E32" i="78"/>
  <c r="E28" i="78"/>
  <c r="E25" i="78"/>
  <c r="E22" i="78"/>
  <c r="E19" i="78"/>
  <c r="E8" i="78"/>
  <c r="E5" i="78" s="1"/>
  <c r="E11" i="78"/>
  <c r="G107" i="78"/>
  <c r="G111" i="78"/>
  <c r="E108" i="78"/>
  <c r="E107" i="78"/>
  <c r="G98" i="78"/>
  <c r="E95" i="78"/>
  <c r="E94" i="78"/>
  <c r="G94" i="78" s="1"/>
  <c r="E82" i="78"/>
  <c r="E81" i="78"/>
  <c r="G81" i="78" s="1"/>
  <c r="E71" i="78"/>
  <c r="G71" i="78" s="1"/>
  <c r="G65" i="78"/>
  <c r="E48" i="78"/>
  <c r="G48" i="78" s="1"/>
  <c r="G32" i="78"/>
  <c r="G30" i="78"/>
  <c r="G29" i="78"/>
  <c r="G28" i="78"/>
  <c r="G25" i="78"/>
  <c r="G22" i="78"/>
  <c r="E14" i="78"/>
  <c r="G14" i="78" s="1"/>
  <c r="G11" i="78"/>
  <c r="AQ22" i="28"/>
  <c r="AQ26" i="28" s="1"/>
  <c r="AQ28" i="28" s="1"/>
  <c r="AQ24" i="28"/>
  <c r="AE6" i="28"/>
  <c r="AE4" i="28"/>
  <c r="BQ31" i="28"/>
  <c r="BM28" i="28"/>
  <c r="BM10" i="28"/>
  <c r="BM12" i="28"/>
  <c r="BM14" i="28"/>
  <c r="BM16" i="28"/>
  <c r="BM18" i="28"/>
  <c r="BM61" i="28"/>
  <c r="BM115" i="28"/>
  <c r="AN117" i="28"/>
  <c r="BM71" i="28"/>
  <c r="BM113" i="28"/>
  <c r="BQ106" i="28"/>
  <c r="BQ108" i="28"/>
  <c r="BM40" i="28"/>
  <c r="BM45" i="28"/>
  <c r="BM47" i="28"/>
  <c r="BM51" i="28"/>
  <c r="BM53" i="28"/>
  <c r="BM63" i="28"/>
  <c r="BM76" i="28"/>
  <c r="BM88" i="28"/>
  <c r="BM90" i="28"/>
  <c r="BM94" i="28"/>
  <c r="BM96" i="28"/>
  <c r="BM98" i="28"/>
  <c r="BM100" i="28"/>
  <c r="BM102" i="28"/>
  <c r="BM104" i="28"/>
  <c r="AG69" i="28"/>
  <c r="AG67" i="28"/>
  <c r="AG65" i="28"/>
  <c r="AF45" i="28"/>
  <c r="AF40" i="28"/>
  <c r="AO78" i="28"/>
  <c r="AO82" i="28"/>
  <c r="AO80" i="28"/>
  <c r="AL57" i="28"/>
  <c r="AL59" i="28"/>
  <c r="BM106" i="28"/>
  <c r="BO106" i="28"/>
  <c r="BM31" i="28"/>
  <c r="AO86" i="28"/>
  <c r="BM108" i="28"/>
  <c r="E17" i="78" l="1"/>
  <c r="G17" i="78" s="1"/>
  <c r="E53" i="78"/>
  <c r="E68" i="78" s="1"/>
  <c r="E36" i="78"/>
  <c r="G19" i="78"/>
  <c r="E119" i="78"/>
  <c r="E124" i="78" l="1"/>
  <c r="E76" i="78"/>
  <c r="G43" i="78" l="1"/>
  <c r="G55" i="78"/>
  <c r="G5" i="78"/>
  <c r="G38" i="78"/>
  <c r="G36" i="78"/>
  <c r="G68" i="78"/>
  <c r="G8" i="78"/>
  <c r="G53" i="78"/>
  <c r="E121" i="78"/>
  <c r="G76" i="78" l="1"/>
  <c r="G121" i="78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Utilisateur de la version d'évaluation de Office 2004</author>
  </authors>
  <commentList>
    <comment ref="A36" authorId="0" shapeId="0" xr:uid="{118B3A2B-CD55-4A60-A1FA-E8609962670D}">
      <text>
        <r>
          <rPr>
            <b/>
            <sz val="9"/>
            <color indexed="81"/>
            <rFont val="Arial"/>
            <family val="2"/>
          </rPr>
          <t>doit être &gt; 25% pour les aides  automatiques</t>
        </r>
        <r>
          <rPr>
            <sz val="9"/>
            <color indexed="81"/>
            <rFont val="Arial"/>
            <family val="2"/>
          </rPr>
          <t xml:space="preserve">
</t>
        </r>
      </text>
    </comment>
    <comment ref="A53" authorId="0" shapeId="0" xr:uid="{320FC818-82CD-4CE2-965C-BF0FC5EB01B0}">
      <text>
        <r>
          <rPr>
            <b/>
            <sz val="9"/>
            <color indexed="81"/>
            <rFont val="Arial"/>
            <family val="2"/>
          </rPr>
          <t>Obligatoirement &lt; à 40% de la part française</t>
        </r>
        <r>
          <rPr>
            <sz val="9"/>
            <color indexed="81"/>
            <rFont val="Arial"/>
            <family val="2"/>
          </rPr>
          <t xml:space="preserve">
</t>
        </r>
      </text>
    </comment>
    <comment ref="A68" authorId="0" shapeId="0" xr:uid="{EDFE51B2-2974-483B-8002-A3144320EFAA}">
      <text>
        <r>
          <rPr>
            <b/>
            <sz val="9"/>
            <color indexed="81"/>
            <rFont val="Arial"/>
            <family val="2"/>
          </rPr>
          <t>Obligatoirement &lt; à 50% de la part française</t>
        </r>
        <r>
          <rPr>
            <sz val="9"/>
            <color indexed="81"/>
            <rFont val="Arial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avenard</author>
  </authors>
  <commentList>
    <comment ref="AH53" authorId="0" shapeId="0" xr:uid="{00000000-0006-0000-0A00-000001000000}">
      <text>
        <r>
          <rPr>
            <sz val="8"/>
            <color indexed="81"/>
            <rFont val="Tahoma"/>
            <family val="2"/>
          </rPr>
          <t xml:space="preserve">
</t>
        </r>
        <r>
          <rPr>
            <b/>
            <u/>
            <sz val="8"/>
            <color indexed="81"/>
            <rFont val="Tahoma"/>
            <family val="2"/>
          </rPr>
          <t>Les dépenses artistiques</t>
        </r>
        <r>
          <rPr>
            <sz val="8"/>
            <color indexed="81"/>
            <rFont val="Tahoma"/>
            <family val="2"/>
          </rPr>
          <t xml:space="preserve"> : 
- dépenses de personnels affectés à la création du jeu vidéo, 
- rénumérations versées aux auteurs participant à la création du jeu vidéo en application d'un contrat de cession de droits d'exploitation, 
- dépenses liées à des prestations effectuées par des studios spécialisés dans la création de jeu vidéo.
&gt;&gt;&gt; </t>
        </r>
        <r>
          <rPr>
            <i/>
            <sz val="8"/>
            <color indexed="81"/>
            <rFont val="Tahoma"/>
            <family val="2"/>
          </rPr>
          <t>Sont exclues les dépenses de programmation</t>
        </r>
        <r>
          <rPr>
            <sz val="8"/>
            <color indexed="81"/>
            <rFont val="Tahoma"/>
            <family val="2"/>
          </rPr>
          <t xml:space="preserve">. 
</t>
        </r>
      </text>
    </comment>
    <comment ref="AK76" authorId="0" shapeId="0" xr:uid="{00000000-0006-0000-0A00-000002000000}">
      <text>
        <r>
          <rPr>
            <b/>
            <u/>
            <sz val="8"/>
            <color indexed="81"/>
            <rFont val="Tahoma"/>
            <family val="2"/>
          </rPr>
          <t xml:space="preserve">
Les dépenses de développement : </t>
        </r>
        <r>
          <rPr>
            <b/>
            <sz val="8"/>
            <color indexed="81"/>
            <rFont val="Tahoma"/>
            <family val="2"/>
          </rPr>
          <t xml:space="preserve">
</t>
        </r>
        <r>
          <rPr>
            <sz val="8"/>
            <color indexed="81"/>
            <rFont val="Tahoma"/>
            <family val="2"/>
          </rPr>
          <t>- ensemble des dépenses engagées par l'entreprise de création pour la réalisation de la première version définitive du jeu prête à être dupliquée ou à être mise à disposition du public en ligne.</t>
        </r>
      </text>
    </comment>
  </commentList>
</comments>
</file>

<file path=xl/sharedStrings.xml><?xml version="1.0" encoding="utf-8"?>
<sst xmlns="http://schemas.openxmlformats.org/spreadsheetml/2006/main" count="185" uniqueCount="136">
  <si>
    <t xml:space="preserve">Nom : </t>
  </si>
  <si>
    <t xml:space="preserve">Pays : </t>
  </si>
  <si>
    <t>Scénariste</t>
  </si>
  <si>
    <t>Directeur artistique</t>
  </si>
  <si>
    <t>Création d'origine patrimoniale</t>
  </si>
  <si>
    <t>Originalité de la création</t>
  </si>
  <si>
    <t>Contenus culturels</t>
  </si>
  <si>
    <t>Innovations technologiques et éditoriales</t>
  </si>
  <si>
    <t>Directeur créatif ou réalisateur</t>
  </si>
  <si>
    <t>Responsable de la conception des mécanismes du jeu</t>
  </si>
  <si>
    <t>Compositeur musique ou créateur environnement sonore</t>
  </si>
  <si>
    <t xml:space="preserve">Laquelle : </t>
  </si>
  <si>
    <t>­  Le jeu est adapté d'une œuvre cinématographique, audiovisuelle, littéraire, artistique ou d'une bande dessinée.</t>
  </si>
  <si>
    <t>Réservé au CNC</t>
  </si>
  <si>
    <t>­ Le jeu est inspiré d'une œuvre reconnue du patrimoine, artistique et scientifique européen.</t>
  </si>
  <si>
    <t>OU</t>
  </si>
  <si>
    <r>
      <t xml:space="preserve">Barème
de points
</t>
    </r>
    <r>
      <rPr>
        <b/>
        <i/>
        <sz val="8"/>
        <color indexed="23"/>
        <rFont val="Arial"/>
        <family val="2"/>
      </rPr>
      <t>pour information</t>
    </r>
  </si>
  <si>
    <t>interface homme et machine,</t>
  </si>
  <si>
    <t>contenu généré par les utilisateurs,</t>
  </si>
  <si>
    <t>intelligence artificielle,</t>
  </si>
  <si>
    <t>rendu,</t>
  </si>
  <si>
    <t>interactivité et fonctionnalité multi-joueurs,</t>
  </si>
  <si>
    <t xml:space="preserve">structure narrative. </t>
  </si>
  <si>
    <t>Equipe de création :</t>
  </si>
  <si>
    <t>2/3 des dépenses salariales réalisées en France et en Europe</t>
  </si>
  <si>
    <t>Total Bareme "Auteurs et collaborateurs de création"</t>
  </si>
  <si>
    <t>­ Le jeu repose sur une narration</t>
  </si>
  <si>
    <t>­ Les dépenses artistiques représentent plus de 50% du coût de développement  :</t>
  </si>
  <si>
    <t xml:space="preserve">Montant des dépenses artistiques : </t>
  </si>
  <si>
    <t xml:space="preserve">Coût total de développement : </t>
  </si>
  <si>
    <t xml:space="preserve">Pourcentage : </t>
  </si>
  <si>
    <t xml:space="preserve">­ La version originale de la bible est écrite en français   </t>
  </si>
  <si>
    <t xml:space="preserve">­ Le jeu vidéo est édité dans au moins 3 langues en vigueur dans l'Union européenne : </t>
  </si>
  <si>
    <t>Langue 2 :</t>
  </si>
  <si>
    <t>Langue 3 :</t>
  </si>
  <si>
    <t>Langue 1 :</t>
  </si>
  <si>
    <t xml:space="preserve">­ Traitement de problématiques politiques, sociales ou culturelles ou de valeurs spécifiques </t>
  </si>
  <si>
    <t>aux sociétés européennes</t>
  </si>
  <si>
    <t>Localisation des dépenses et nationalité des auteurs et collaborateurs de création</t>
  </si>
  <si>
    <t>­ 80% des dépenses de développement réalisées en France et en Europe :</t>
  </si>
  <si>
    <t xml:space="preserve">Montant des dépenses en France et en Europe : </t>
  </si>
  <si>
    <t xml:space="preserve">­ Le jeu vidéo fait intervenir auteurs et collaborateurs de l'Union européenne : </t>
  </si>
  <si>
    <t xml:space="preserve">Total Barème Auteurs &amp; collaborateurs : </t>
  </si>
  <si>
    <t>Sous-total innovations technologiques</t>
  </si>
  <si>
    <t>Max. 3 pts</t>
  </si>
  <si>
    <t>Total Critères "Contribution au développement de la création"</t>
  </si>
  <si>
    <t>Points obtenus</t>
  </si>
  <si>
    <t xml:space="preserve">  I - BAREME "Auteurs et collaborateurs de création"</t>
  </si>
  <si>
    <t>Résultats</t>
  </si>
  <si>
    <t xml:space="preserve">   II - CRITERES "Contribution au développement de la création"</t>
  </si>
  <si>
    <t>minimum</t>
  </si>
  <si>
    <t xml:space="preserve">La société est-elle éligible au crédit d'impôt ? </t>
  </si>
  <si>
    <t>Avis du Comité d'expert :</t>
  </si>
  <si>
    <t xml:space="preserve">Entreprise : </t>
  </si>
  <si>
    <t xml:space="preserve">Jeu vidéo : </t>
  </si>
  <si>
    <t xml:space="preserve">   RESULTATS </t>
  </si>
  <si>
    <t xml:space="preserve">Masse salariale en France et en Europe : </t>
  </si>
  <si>
    <r>
      <t xml:space="preserve">Masse salariale </t>
    </r>
    <r>
      <rPr>
        <b/>
        <sz val="9"/>
        <rFont val="Arial"/>
        <family val="2"/>
      </rPr>
      <t>hors</t>
    </r>
    <r>
      <rPr>
        <sz val="9"/>
        <rFont val="Arial"/>
        <family val="2"/>
      </rPr>
      <t xml:space="preserve"> France et Europe : </t>
    </r>
  </si>
  <si>
    <t xml:space="preserve">Total de la masse salariale : </t>
  </si>
  <si>
    <t>I - Barème  "Auteurs et collaborateurs de création"</t>
  </si>
  <si>
    <t>II - Critères "Contribution au développement de la création"</t>
  </si>
  <si>
    <t>TOTAL GENERAL</t>
  </si>
  <si>
    <t>TOTAL DE LA PARTICIPATION ETRANGERE DE FINANCEMENT</t>
  </si>
  <si>
    <t>III.4 Autres financements</t>
  </si>
  <si>
    <t>Précisez:</t>
  </si>
  <si>
    <t>III.3 Préventes (cession de droits vidéo, de distribution...)</t>
  </si>
  <si>
    <t>III.2 Apport du diffuseur</t>
  </si>
  <si>
    <t>dispositifs fiscaux :</t>
  </si>
  <si>
    <t>apport propre :</t>
  </si>
  <si>
    <t>II.1 Apport du coproducteur</t>
  </si>
  <si>
    <t>III - Apport troisième pays</t>
  </si>
  <si>
    <t>II.4 Autres financements</t>
  </si>
  <si>
    <t>II.3 Préventes (cession de droits vidéo, de distribution...)</t>
  </si>
  <si>
    <t>II.2 Apport du diffuseur</t>
  </si>
  <si>
    <t>Pays:</t>
  </si>
  <si>
    <t>II - Apport deuxième pays</t>
  </si>
  <si>
    <t>I.4 Autres financements</t>
  </si>
  <si>
    <t>I.3 Préventes (cession de droits vidéo, de distribution...)</t>
  </si>
  <si>
    <t xml:space="preserve">I.2 Apport du diffuseur </t>
  </si>
  <si>
    <t>I.1 Apport du coproducteur</t>
  </si>
  <si>
    <t>Pays :</t>
  </si>
  <si>
    <t>I - Apport premier pays</t>
  </si>
  <si>
    <t>B - PARTICIPATION ETRANGERE DE FINANCEMENT</t>
  </si>
  <si>
    <r>
      <rPr>
        <i/>
        <sz val="10"/>
        <color rgb="FFFF0000"/>
        <rFont val="Arial"/>
        <family val="2"/>
      </rPr>
      <t xml:space="preserve">La participation étrangère de financement comprend l'ensemble des financements apportés par l'entreprise de production déléguée établie à l'étranger </t>
    </r>
    <r>
      <rPr>
        <sz val="10"/>
        <color rgb="FFFF0000"/>
        <rFont val="Arial"/>
        <family val="2"/>
      </rPr>
      <t xml:space="preserve"> </t>
    </r>
  </si>
  <si>
    <t>% du devis</t>
  </si>
  <si>
    <t>MONTANT (€)</t>
  </si>
  <si>
    <t>TOTAL DE LA PARTICIPATION FRANCAISE DE FINANCEMENT</t>
  </si>
  <si>
    <t>Autres (à préciser)</t>
  </si>
  <si>
    <t>Communauté européenne</t>
  </si>
  <si>
    <t>PROCIREP</t>
  </si>
  <si>
    <t>VII. Autres financements</t>
  </si>
  <si>
    <t xml:space="preserve">Autre (collectivités locales, autres aides du CNC...) : </t>
  </si>
  <si>
    <t>aide sélective</t>
  </si>
  <si>
    <t>avance</t>
  </si>
  <si>
    <t>aide automatique</t>
  </si>
  <si>
    <t>aide à la préparation déjà attribuée</t>
  </si>
  <si>
    <t>VI.2 Fonds de soutien total demandé par le coproducteur délégué</t>
  </si>
  <si>
    <t>aide à la production -sélective</t>
  </si>
  <si>
    <t>aide à la production -avance</t>
  </si>
  <si>
    <t>aide à la production -automatique</t>
  </si>
  <si>
    <t>VI.1 Fonds de soutien total demandé par le producteur délégué</t>
  </si>
  <si>
    <t>VI. Total Fonds de soutien audiovisuel demandé</t>
  </si>
  <si>
    <t>apport en industrie</t>
  </si>
  <si>
    <t>part coproducteur</t>
  </si>
  <si>
    <t>part antenne</t>
  </si>
  <si>
    <t>apport en numéraire</t>
  </si>
  <si>
    <t>Nom:</t>
  </si>
  <si>
    <t xml:space="preserve">V.3 Apport 3ème diffuseur </t>
  </si>
  <si>
    <t>apport  en industrie</t>
  </si>
  <si>
    <t xml:space="preserve">V.2 Apport 2ème diffuseur </t>
  </si>
  <si>
    <t xml:space="preserve">V.1 Apport 1er diffuseur </t>
  </si>
  <si>
    <t>V. Apport des diffuseurs participant à l'apport initial français</t>
  </si>
  <si>
    <t>Sofica(s)</t>
  </si>
  <si>
    <t>IV. Investissement(s) SOFICA</t>
  </si>
  <si>
    <t>III. Autre(s) coproducteur(s) français</t>
  </si>
  <si>
    <t>II.3 Concours privés (parrainage, sponsor, apports sans contrepartie)</t>
  </si>
  <si>
    <t xml:space="preserve">Nom/pays/nature de droits : </t>
  </si>
  <si>
    <t xml:space="preserve">II.2 Préventes de droits (diffusion, vidéo, distribution, merchandising...)  (France / étranger) </t>
  </si>
  <si>
    <t>Industrie</t>
  </si>
  <si>
    <t>Numéraire</t>
  </si>
  <si>
    <t>II.1 Apport investi à titre personnel</t>
  </si>
  <si>
    <t>II. Coproducteur délégué français</t>
  </si>
  <si>
    <t>I.3 Concours privés (parrainage, sponsor, apports sans contrepartie)</t>
  </si>
  <si>
    <t xml:space="preserve">I.2 Préventes de droits (diffusion, vidéo, distribution, merchandising...) France / étranger </t>
  </si>
  <si>
    <t>I.1 Apport investi à titre personnel</t>
  </si>
  <si>
    <t>I. Producteur délégué français</t>
  </si>
  <si>
    <t>A - PARTICIPATION FRANCAISE DE FINANCEMENT</t>
  </si>
  <si>
    <t xml:space="preserve">% de la part française </t>
  </si>
  <si>
    <t>Montant (€)</t>
  </si>
  <si>
    <t>5 - Plan de financement</t>
  </si>
  <si>
    <t>Montant prévisionnel du crédit d'impôt</t>
  </si>
  <si>
    <t>SOUS-TOTAL FSA + APPORTS DE L'ETAT (VI + VII) hors crédit d'impôt</t>
  </si>
  <si>
    <t>VII. Autres apports de l'Etat ou d'un de ses établissements, hors crédit d'impot</t>
  </si>
  <si>
    <t>Montant d'aides publiques incluant le crédit d'impôt</t>
  </si>
  <si>
    <t>Le montant prévisionnel du crédit d'impôt audiovisuel est à renseigner en dehors du plan de financement, ligne 123, à des fins de vérification du plafond d'aide publique</t>
  </si>
  <si>
    <r>
      <t xml:space="preserve">La participation française de financement comprend l'ensemble des financements </t>
    </r>
    <r>
      <rPr>
        <b/>
        <i/>
        <sz val="10"/>
        <color rgb="FFFF0000"/>
        <rFont val="Arial"/>
        <family val="2"/>
      </rPr>
      <t>français et étrangers</t>
    </r>
    <r>
      <rPr>
        <i/>
        <sz val="10"/>
        <color rgb="FFFF0000"/>
        <rFont val="Arial"/>
        <family val="2"/>
      </rPr>
      <t xml:space="preserve"> </t>
    </r>
    <r>
      <rPr>
        <b/>
        <i/>
        <sz val="10"/>
        <color rgb="FFFF0000"/>
        <rFont val="Arial"/>
        <family val="2"/>
      </rPr>
      <t>apportés par</t>
    </r>
    <r>
      <rPr>
        <i/>
        <sz val="10"/>
        <color rgb="FFFF0000"/>
        <rFont val="Arial"/>
        <family val="2"/>
      </rPr>
      <t xml:space="preserve"> l'entreprise de production déléguée ou les autres entreprises de production établies en France, à l'exclusion des financements apportés par le ou les coproducteurs établis à l'étranger et compte tenu des stipulations du contrat de coproduction.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</si>
</sst>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-* #,##0\ &quot;€&quot;_-;\-* #,##0\ &quot;€&quot;_-;_-* &quot;-&quot;\ &quot;€&quot;_-;_-@_-"/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_-* #,##0\ _€_-;\-* #,##0\ _€_-;_-* &quot;-&quot;??\ _€_-;_-@_-"/>
    <numFmt numFmtId="166" formatCode="0.0%"/>
  </numFmts>
  <fonts count="49" x14ac:knownFonts="1">
    <font>
      <sz val="10"/>
      <name val="Arial"/>
    </font>
    <font>
      <sz val="10"/>
      <name val="Arial"/>
      <family val="2"/>
    </font>
    <font>
      <sz val="2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i/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u/>
      <sz val="8"/>
      <color indexed="81"/>
      <name val="Tahoma"/>
      <family val="2"/>
    </font>
    <font>
      <sz val="8"/>
      <name val="Arial"/>
      <family val="2"/>
    </font>
    <font>
      <b/>
      <sz val="11"/>
      <name val="Arial"/>
      <family val="2"/>
    </font>
    <font>
      <sz val="10"/>
      <color indexed="23"/>
      <name val="Arial"/>
      <family val="2"/>
    </font>
    <font>
      <b/>
      <sz val="10"/>
      <color indexed="62"/>
      <name val="Arial"/>
      <family val="2"/>
    </font>
    <font>
      <b/>
      <sz val="9"/>
      <color indexed="23"/>
      <name val="Arial"/>
      <family val="2"/>
    </font>
    <font>
      <sz val="9"/>
      <color indexed="23"/>
      <name val="Arial"/>
      <family val="2"/>
    </font>
    <font>
      <b/>
      <i/>
      <sz val="10"/>
      <name val="Arial"/>
      <family val="2"/>
    </font>
    <font>
      <sz val="11"/>
      <name val="Arial"/>
      <family val="2"/>
    </font>
    <font>
      <i/>
      <sz val="8"/>
      <color indexed="81"/>
      <name val="Tahoma"/>
      <family val="2"/>
    </font>
    <font>
      <sz val="10"/>
      <color indexed="10"/>
      <name val="Arial"/>
      <family val="2"/>
    </font>
    <font>
      <b/>
      <i/>
      <sz val="8"/>
      <color indexed="23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i/>
      <sz val="10"/>
      <color indexed="53"/>
      <name val="Arial"/>
      <family val="2"/>
    </font>
    <font>
      <b/>
      <sz val="9"/>
      <color indexed="17"/>
      <name val="Arial"/>
      <family val="2"/>
    </font>
    <font>
      <sz val="9"/>
      <color indexed="17"/>
      <name val="Arial"/>
      <family val="2"/>
    </font>
    <font>
      <b/>
      <sz val="10"/>
      <color indexed="17"/>
      <name val="Arial"/>
      <family val="2"/>
    </font>
    <font>
      <b/>
      <sz val="10"/>
      <color indexed="17"/>
      <name val="Arial"/>
      <family val="2"/>
    </font>
    <font>
      <sz val="10"/>
      <color indexed="17"/>
      <name val="Arial"/>
      <family val="2"/>
    </font>
    <font>
      <b/>
      <sz val="9"/>
      <color indexed="61"/>
      <name val="Arial"/>
      <family val="2"/>
    </font>
    <font>
      <sz val="9"/>
      <color indexed="61"/>
      <name val="Arial"/>
      <family val="2"/>
    </font>
    <font>
      <sz val="10"/>
      <color indexed="61"/>
      <name val="Arial"/>
      <family val="2"/>
    </font>
    <font>
      <sz val="10"/>
      <color indexed="23"/>
      <name val="Arial"/>
      <family val="2"/>
    </font>
    <font>
      <u/>
      <sz val="10"/>
      <color theme="10"/>
      <name val="Arial"/>
      <family val="2"/>
    </font>
    <font>
      <u/>
      <sz val="10"/>
      <color theme="11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8"/>
      <color rgb="FF000000"/>
      <name val="Tahoma"/>
      <family val="2"/>
    </font>
    <font>
      <i/>
      <sz val="10"/>
      <color indexed="10"/>
      <name val="Arial"/>
      <family val="2"/>
    </font>
    <font>
      <b/>
      <sz val="11"/>
      <color indexed="9"/>
      <name val="Arial"/>
      <family val="2"/>
    </font>
    <font>
      <i/>
      <sz val="11"/>
      <name val="Arial"/>
      <family val="2"/>
    </font>
    <font>
      <b/>
      <sz val="10"/>
      <color indexed="9"/>
      <name val="Arial"/>
      <family val="2"/>
    </font>
    <font>
      <sz val="10"/>
      <color rgb="FFFF0000"/>
      <name val="Arial"/>
      <family val="2"/>
    </font>
    <font>
      <i/>
      <sz val="10"/>
      <color rgb="FFFF0000"/>
      <name val="Arial"/>
      <family val="2"/>
    </font>
    <font>
      <i/>
      <sz val="8.5"/>
      <name val="Arial"/>
      <family val="2"/>
    </font>
    <font>
      <sz val="12"/>
      <color indexed="10"/>
      <name val="Arial"/>
      <family val="2"/>
    </font>
    <font>
      <b/>
      <i/>
      <sz val="10"/>
      <color rgb="FFFF0000"/>
      <name val="Arial"/>
      <family val="2"/>
    </font>
    <font>
      <b/>
      <sz val="9"/>
      <color indexed="81"/>
      <name val="Arial"/>
      <family val="2"/>
    </font>
    <font>
      <sz val="9"/>
      <color indexed="81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546092"/>
        <bgColor indexed="64"/>
      </patternFill>
    </fill>
  </fills>
  <borders count="43">
    <border>
      <left/>
      <right/>
      <top/>
      <bottom/>
      <diagonal/>
    </border>
    <border>
      <left/>
      <right/>
      <top/>
      <bottom style="thin">
        <color indexed="54"/>
      </bottom>
      <diagonal/>
    </border>
    <border>
      <left/>
      <right/>
      <top/>
      <bottom style="thin">
        <color indexed="62"/>
      </bottom>
      <diagonal/>
    </border>
    <border>
      <left style="thin">
        <color indexed="55"/>
      </left>
      <right style="thin">
        <color indexed="55"/>
      </right>
      <top/>
      <bottom style="thin">
        <color indexed="55"/>
      </bottom>
      <diagonal/>
    </border>
    <border>
      <left/>
      <right/>
      <top/>
      <bottom style="thin">
        <color indexed="17"/>
      </bottom>
      <diagonal/>
    </border>
    <border>
      <left style="thin">
        <color indexed="17"/>
      </left>
      <right style="thin">
        <color indexed="17"/>
      </right>
      <top/>
      <bottom style="thin">
        <color indexed="17"/>
      </bottom>
      <diagonal/>
    </border>
    <border>
      <left style="thin">
        <color indexed="17"/>
      </left>
      <right style="medium">
        <color indexed="17"/>
      </right>
      <top/>
      <bottom style="medium">
        <color indexed="17"/>
      </bottom>
      <diagonal/>
    </border>
    <border>
      <left/>
      <right/>
      <top/>
      <bottom style="thin">
        <color indexed="50"/>
      </bottom>
      <diagonal/>
    </border>
    <border>
      <left style="thin">
        <color indexed="46"/>
      </left>
      <right style="medium">
        <color indexed="20"/>
      </right>
      <top/>
      <bottom style="medium">
        <color indexed="20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indexed="23"/>
      </left>
      <right/>
      <top style="thin">
        <color indexed="23"/>
      </top>
      <bottom style="medium">
        <color indexed="23"/>
      </bottom>
      <diagonal/>
    </border>
    <border>
      <left/>
      <right/>
      <top style="thin">
        <color indexed="23"/>
      </top>
      <bottom style="medium">
        <color indexed="23"/>
      </bottom>
      <diagonal/>
    </border>
    <border>
      <left/>
      <right style="medium">
        <color indexed="23"/>
      </right>
      <top style="thin">
        <color indexed="23"/>
      </top>
      <bottom style="medium">
        <color indexed="23"/>
      </bottom>
      <diagonal/>
    </border>
    <border>
      <left style="thin">
        <color indexed="20"/>
      </left>
      <right/>
      <top style="thin">
        <color indexed="20"/>
      </top>
      <bottom style="medium">
        <color indexed="36"/>
      </bottom>
      <diagonal/>
    </border>
    <border>
      <left/>
      <right/>
      <top style="thin">
        <color indexed="20"/>
      </top>
      <bottom style="medium">
        <color indexed="36"/>
      </bottom>
      <diagonal/>
    </border>
    <border>
      <left/>
      <right style="medium">
        <color indexed="36"/>
      </right>
      <top style="thin">
        <color indexed="20"/>
      </top>
      <bottom style="medium">
        <color indexed="36"/>
      </bottom>
      <diagonal/>
    </border>
    <border>
      <left style="thin">
        <color indexed="50"/>
      </left>
      <right/>
      <top style="thin">
        <color indexed="50"/>
      </top>
      <bottom style="medium">
        <color indexed="17"/>
      </bottom>
      <diagonal/>
    </border>
    <border>
      <left/>
      <right/>
      <top style="thin">
        <color indexed="50"/>
      </top>
      <bottom style="medium">
        <color indexed="17"/>
      </bottom>
      <diagonal/>
    </border>
    <border>
      <left/>
      <right style="medium">
        <color indexed="17"/>
      </right>
      <top style="thin">
        <color indexed="50"/>
      </top>
      <bottom style="medium">
        <color indexed="17"/>
      </bottom>
      <diagonal/>
    </border>
    <border>
      <left style="thin">
        <color indexed="50"/>
      </left>
      <right/>
      <top/>
      <bottom/>
      <diagonal/>
    </border>
    <border>
      <left style="thin">
        <color indexed="50"/>
      </left>
      <right/>
      <top/>
      <bottom style="thin">
        <color indexed="50"/>
      </bottom>
      <diagonal/>
    </border>
    <border>
      <left/>
      <right/>
      <top/>
      <bottom style="thin">
        <color indexed="5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54"/>
      </right>
      <top/>
      <bottom style="thin">
        <color indexed="54"/>
      </bottom>
      <diagonal/>
    </border>
    <border>
      <left style="thin">
        <color indexed="62"/>
      </left>
      <right style="thin">
        <color indexed="62"/>
      </right>
      <top/>
      <bottom style="thin">
        <color indexed="62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62"/>
      </right>
      <top/>
      <bottom/>
      <diagonal/>
    </border>
    <border>
      <left/>
      <right/>
      <top style="thin">
        <color indexed="54"/>
      </top>
      <bottom style="thin">
        <color indexed="54"/>
      </bottom>
      <diagonal/>
    </border>
    <border>
      <left/>
      <right style="thin">
        <color indexed="54"/>
      </right>
      <top style="thin">
        <color indexed="62"/>
      </top>
      <bottom style="thin">
        <color indexed="54"/>
      </bottom>
      <diagonal/>
    </border>
    <border>
      <left/>
      <right style="thin">
        <color indexed="62"/>
      </right>
      <top/>
      <bottom style="thin">
        <color indexed="62"/>
      </bottom>
      <diagonal/>
    </border>
    <border>
      <left style="thin">
        <color indexed="62"/>
      </left>
      <right style="thin">
        <color indexed="62"/>
      </right>
      <top/>
      <bottom style="thin">
        <color indexed="54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54"/>
      </right>
      <top style="thin">
        <color indexed="64"/>
      </top>
      <bottom style="thin">
        <color indexed="5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2"/>
      </left>
      <right style="thin">
        <color indexed="62"/>
      </right>
      <top/>
      <bottom style="thin">
        <color indexed="64"/>
      </bottom>
      <diagonal/>
    </border>
    <border>
      <left style="thin">
        <color indexed="55"/>
      </left>
      <right style="thin">
        <color indexed="64"/>
      </right>
      <top style="thin">
        <color indexed="55"/>
      </top>
      <bottom style="thin">
        <color indexed="64"/>
      </bottom>
      <diagonal/>
    </border>
  </borders>
  <cellStyleXfs count="410">
    <xf numFmtId="0" fontId="0" fillId="0" borderId="0"/>
    <xf numFmtId="44" fontId="1" fillId="0" borderId="0" applyFont="0" applyFill="0" applyBorder="0" applyAlignment="0" applyProtection="0"/>
    <xf numFmtId="0" fontId="4" fillId="0" borderId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1" fillId="0" borderId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87">
    <xf numFmtId="0" fontId="0" fillId="0" borderId="0" xfId="0"/>
    <xf numFmtId="0" fontId="3" fillId="0" borderId="0" xfId="0" applyFont="1"/>
    <xf numFmtId="0" fontId="4" fillId="0" borderId="0" xfId="0" applyFont="1"/>
    <xf numFmtId="0" fontId="7" fillId="0" borderId="0" xfId="0" applyFont="1"/>
    <xf numFmtId="0" fontId="8" fillId="0" borderId="0" xfId="0" applyFont="1"/>
    <xf numFmtId="0" fontId="8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15" fillId="0" borderId="3" xfId="0" applyFont="1" applyBorder="1" applyAlignment="1">
      <alignment horizontal="center"/>
    </xf>
    <xf numFmtId="0" fontId="5" fillId="0" borderId="0" xfId="0" applyFont="1"/>
    <xf numFmtId="0" fontId="8" fillId="3" borderId="0" xfId="0" applyFont="1" applyFill="1" applyAlignment="1">
      <alignment horizontal="center"/>
    </xf>
    <xf numFmtId="0" fontId="12" fillId="0" borderId="3" xfId="0" applyFont="1" applyBorder="1" applyAlignment="1">
      <alignment horizontal="center"/>
    </xf>
    <xf numFmtId="0" fontId="4" fillId="0" borderId="0" xfId="0" applyFont="1" applyAlignment="1">
      <alignment horizontal="center"/>
    </xf>
    <xf numFmtId="42" fontId="3" fillId="0" borderId="0" xfId="0" applyNumberFormat="1" applyFont="1" applyAlignment="1">
      <alignment horizontal="center"/>
    </xf>
    <xf numFmtId="0" fontId="7" fillId="0" borderId="0" xfId="0" applyFont="1" applyProtection="1">
      <protection locked="0"/>
    </xf>
    <xf numFmtId="0" fontId="14" fillId="0" borderId="0" xfId="0" applyFont="1" applyAlignment="1">
      <alignment horizontal="center" vertical="center" wrapText="1"/>
    </xf>
    <xf numFmtId="0" fontId="7" fillId="2" borderId="1" xfId="0" applyFont="1" applyFill="1" applyBorder="1" applyProtection="1">
      <protection locked="0"/>
    </xf>
    <xf numFmtId="0" fontId="15" fillId="0" borderId="0" xfId="0" applyFont="1" applyAlignment="1">
      <alignment horizontal="center"/>
    </xf>
    <xf numFmtId="0" fontId="3" fillId="0" borderId="0" xfId="0" applyFont="1" applyProtection="1">
      <protection locked="0"/>
    </xf>
    <xf numFmtId="0" fontId="12" fillId="0" borderId="0" xfId="0" applyFont="1" applyAlignment="1">
      <alignment horizontal="center"/>
    </xf>
    <xf numFmtId="0" fontId="7" fillId="2" borderId="0" xfId="0" applyFont="1" applyFill="1" applyProtection="1">
      <protection locked="0"/>
    </xf>
    <xf numFmtId="42" fontId="3" fillId="0" borderId="0" xfId="0" applyNumberFormat="1" applyFont="1" applyProtection="1">
      <protection locked="0"/>
    </xf>
    <xf numFmtId="0" fontId="16" fillId="0" borderId="0" xfId="0" applyFont="1"/>
    <xf numFmtId="0" fontId="23" fillId="0" borderId="0" xfId="0" applyFont="1"/>
    <xf numFmtId="0" fontId="4" fillId="4" borderId="4" xfId="0" applyFont="1" applyFill="1" applyBorder="1" applyAlignment="1">
      <alignment horizontal="left"/>
    </xf>
    <xf numFmtId="0" fontId="7" fillId="4" borderId="4" xfId="0" applyFont="1" applyFill="1" applyBorder="1" applyAlignment="1">
      <alignment horizontal="left"/>
    </xf>
    <xf numFmtId="0" fontId="7" fillId="4" borderId="1" xfId="0" applyFont="1" applyFill="1" applyBorder="1" applyProtection="1">
      <protection locked="0"/>
    </xf>
    <xf numFmtId="0" fontId="7" fillId="4" borderId="4" xfId="0" applyFont="1" applyFill="1" applyBorder="1" applyProtection="1">
      <protection locked="0"/>
    </xf>
    <xf numFmtId="0" fontId="7" fillId="4" borderId="0" xfId="0" applyFont="1" applyFill="1" applyProtection="1">
      <protection locked="0"/>
    </xf>
    <xf numFmtId="0" fontId="25" fillId="0" borderId="5" xfId="0" applyFont="1" applyBorder="1" applyAlignment="1">
      <alignment horizontal="center"/>
    </xf>
    <xf numFmtId="0" fontId="25" fillId="0" borderId="0" xfId="0" applyFont="1"/>
    <xf numFmtId="0" fontId="25" fillId="0" borderId="0" xfId="0" applyFont="1" applyAlignment="1">
      <alignment horizontal="center"/>
    </xf>
    <xf numFmtId="0" fontId="25" fillId="0" borderId="6" xfId="0" applyFont="1" applyBorder="1" applyAlignment="1">
      <alignment horizontal="center"/>
    </xf>
    <xf numFmtId="0" fontId="13" fillId="0" borderId="0" xfId="0" applyFont="1" applyAlignment="1">
      <alignment horizontal="center" vertical="center"/>
    </xf>
    <xf numFmtId="0" fontId="26" fillId="0" borderId="6" xfId="0" applyFont="1" applyBorder="1" applyAlignment="1">
      <alignment horizontal="center"/>
    </xf>
    <xf numFmtId="0" fontId="7" fillId="5" borderId="1" xfId="0" applyFont="1" applyFill="1" applyBorder="1" applyProtection="1">
      <protection locked="0"/>
    </xf>
    <xf numFmtId="0" fontId="27" fillId="0" borderId="6" xfId="0" applyFont="1" applyBorder="1" applyAlignment="1">
      <alignment horizontal="center"/>
    </xf>
    <xf numFmtId="0" fontId="27" fillId="0" borderId="0" xfId="0" applyFont="1" applyAlignment="1">
      <alignment horizontal="center" vertical="center"/>
    </xf>
    <xf numFmtId="0" fontId="28" fillId="0" borderId="0" xfId="0" applyFont="1"/>
    <xf numFmtId="0" fontId="4" fillId="4" borderId="0" xfId="0" applyFont="1" applyFill="1"/>
    <xf numFmtId="0" fontId="26" fillId="0" borderId="0" xfId="0" quotePrefix="1" applyFont="1"/>
    <xf numFmtId="0" fontId="3" fillId="0" borderId="7" xfId="0" applyFont="1" applyBorder="1"/>
    <xf numFmtId="0" fontId="4" fillId="0" borderId="7" xfId="0" applyFont="1" applyBorder="1"/>
    <xf numFmtId="0" fontId="3" fillId="0" borderId="4" xfId="0" applyFont="1" applyBorder="1"/>
    <xf numFmtId="0" fontId="4" fillId="0" borderId="4" xfId="0" applyFont="1" applyBorder="1"/>
    <xf numFmtId="0" fontId="0" fillId="0" borderId="4" xfId="0" applyBorder="1"/>
    <xf numFmtId="0" fontId="0" fillId="0" borderId="7" xfId="0" applyBorder="1"/>
    <xf numFmtId="0" fontId="30" fillId="0" borderId="0" xfId="0" applyFont="1"/>
    <xf numFmtId="0" fontId="30" fillId="0" borderId="0" xfId="0" applyFont="1" applyAlignment="1">
      <alignment horizontal="center"/>
    </xf>
    <xf numFmtId="0" fontId="30" fillId="0" borderId="8" xfId="0" applyFont="1" applyBorder="1" applyAlignment="1">
      <alignment horizontal="center"/>
    </xf>
    <xf numFmtId="0" fontId="31" fillId="0" borderId="0" xfId="0" applyFont="1"/>
    <xf numFmtId="0" fontId="32" fillId="0" borderId="0" xfId="0" applyFont="1"/>
    <xf numFmtId="0" fontId="3" fillId="0" borderId="0" xfId="0" applyFont="1" applyAlignment="1" applyProtection="1">
      <alignment horizontal="left"/>
      <protection locked="0"/>
    </xf>
    <xf numFmtId="0" fontId="1" fillId="0" borderId="0" xfId="401"/>
    <xf numFmtId="0" fontId="22" fillId="0" borderId="0" xfId="401" applyFont="1"/>
    <xf numFmtId="9" fontId="22" fillId="0" borderId="0" xfId="401" applyNumberFormat="1" applyFont="1" applyAlignment="1">
      <alignment horizontal="right"/>
    </xf>
    <xf numFmtId="3" fontId="22" fillId="0" borderId="0" xfId="401" applyNumberFormat="1" applyFont="1" applyAlignment="1">
      <alignment horizontal="right"/>
    </xf>
    <xf numFmtId="9" fontId="22" fillId="6" borderId="0" xfId="401" applyNumberFormat="1" applyFont="1" applyFill="1" applyAlignment="1">
      <alignment horizontal="right"/>
    </xf>
    <xf numFmtId="3" fontId="22" fillId="6" borderId="0" xfId="401" applyNumberFormat="1" applyFont="1" applyFill="1" applyAlignment="1">
      <alignment horizontal="right"/>
    </xf>
    <xf numFmtId="0" fontId="22" fillId="6" borderId="0" xfId="401" applyFont="1" applyFill="1"/>
    <xf numFmtId="9" fontId="39" fillId="10" borderId="0" xfId="408" applyFont="1" applyFill="1" applyBorder="1" applyAlignment="1" applyProtection="1">
      <alignment vertical="center"/>
    </xf>
    <xf numFmtId="165" fontId="39" fillId="6" borderId="0" xfId="409" applyNumberFormat="1" applyFont="1" applyFill="1" applyBorder="1" applyAlignment="1" applyProtection="1">
      <alignment vertical="center"/>
    </xf>
    <xf numFmtId="165" fontId="39" fillId="10" borderId="0" xfId="409" applyNumberFormat="1" applyFont="1" applyFill="1" applyBorder="1" applyAlignment="1" applyProtection="1">
      <alignment vertical="center"/>
    </xf>
    <xf numFmtId="3" fontId="17" fillId="0" borderId="0" xfId="401" applyNumberFormat="1" applyFont="1" applyAlignment="1">
      <alignment horizontal="right" vertical="center"/>
    </xf>
    <xf numFmtId="0" fontId="40" fillId="0" borderId="0" xfId="401" applyFont="1" applyAlignment="1">
      <alignment vertical="center"/>
    </xf>
    <xf numFmtId="0" fontId="39" fillId="10" borderId="0" xfId="401" applyFont="1" applyFill="1" applyAlignment="1">
      <alignment horizontal="center" vertical="center"/>
    </xf>
    <xf numFmtId="0" fontId="39" fillId="10" borderId="0" xfId="401" applyFont="1" applyFill="1" applyAlignment="1">
      <alignment horizontal="center" vertical="center" wrapText="1"/>
    </xf>
    <xf numFmtId="166" fontId="6" fillId="0" borderId="0" xfId="401" applyNumberFormat="1" applyFont="1" applyAlignment="1">
      <alignment horizontal="right" vertical="center"/>
    </xf>
    <xf numFmtId="3" fontId="1" fillId="0" borderId="0" xfId="401" applyNumberFormat="1" applyAlignment="1">
      <alignment horizontal="right" vertical="center"/>
    </xf>
    <xf numFmtId="3" fontId="1" fillId="0" borderId="0" xfId="401" applyNumberFormat="1" applyAlignment="1">
      <alignment horizontal="right"/>
    </xf>
    <xf numFmtId="3" fontId="6" fillId="8" borderId="26" xfId="401" applyNumberFormat="1" applyFont="1" applyFill="1" applyBorder="1" applyAlignment="1" applyProtection="1">
      <alignment horizontal="right" vertical="center"/>
      <protection locked="0"/>
    </xf>
    <xf numFmtId="0" fontId="6" fillId="8" borderId="23" xfId="401" applyFont="1" applyFill="1" applyBorder="1" applyAlignment="1" applyProtection="1">
      <alignment vertical="center"/>
      <protection locked="0"/>
    </xf>
    <xf numFmtId="0" fontId="39" fillId="6" borderId="0" xfId="401" applyFont="1" applyFill="1" applyAlignment="1">
      <alignment horizontal="center" vertical="center"/>
    </xf>
    <xf numFmtId="0" fontId="3" fillId="0" borderId="0" xfId="401" applyFont="1" applyAlignment="1">
      <alignment vertical="center"/>
    </xf>
    <xf numFmtId="0" fontId="22" fillId="0" borderId="0" xfId="401" applyFont="1" applyAlignment="1">
      <alignment vertical="center"/>
    </xf>
    <xf numFmtId="0" fontId="6" fillId="0" borderId="0" xfId="401" applyFont="1" applyAlignment="1">
      <alignment vertical="center"/>
    </xf>
    <xf numFmtId="0" fontId="6" fillId="0" borderId="0" xfId="401" applyFont="1" applyAlignment="1">
      <alignment horizontal="right" vertical="center"/>
    </xf>
    <xf numFmtId="0" fontId="1" fillId="0" borderId="0" xfId="401" applyAlignment="1">
      <alignment vertical="center"/>
    </xf>
    <xf numFmtId="3" fontId="38" fillId="0" borderId="0" xfId="401" applyNumberFormat="1" applyFont="1" applyAlignment="1">
      <alignment horizontal="right" vertical="center"/>
    </xf>
    <xf numFmtId="0" fontId="6" fillId="0" borderId="0" xfId="401" applyFont="1" applyAlignment="1">
      <alignment horizontal="left" vertical="center" indent="3"/>
    </xf>
    <xf numFmtId="3" fontId="3" fillId="0" borderId="27" xfId="401" applyNumberFormat="1" applyFont="1" applyBorder="1" applyAlignment="1">
      <alignment horizontal="right" vertical="center"/>
    </xf>
    <xf numFmtId="166" fontId="1" fillId="0" borderId="28" xfId="401" applyNumberFormat="1" applyBorder="1" applyAlignment="1">
      <alignment horizontal="right" vertical="center"/>
    </xf>
    <xf numFmtId="3" fontId="3" fillId="0" borderId="0" xfId="401" applyNumberFormat="1" applyFont="1" applyAlignment="1">
      <alignment horizontal="right" vertical="center"/>
    </xf>
    <xf numFmtId="0" fontId="11" fillId="0" borderId="29" xfId="401" applyFont="1" applyBorder="1" applyAlignment="1">
      <alignment vertical="center"/>
    </xf>
    <xf numFmtId="0" fontId="21" fillId="0" borderId="0" xfId="401" applyFont="1" applyAlignment="1">
      <alignment vertical="center"/>
    </xf>
    <xf numFmtId="0" fontId="6" fillId="0" borderId="29" xfId="401" applyFont="1" applyBorder="1" applyAlignment="1">
      <alignment horizontal="right" vertical="center"/>
    </xf>
    <xf numFmtId="166" fontId="1" fillId="0" borderId="0" xfId="401" applyNumberFormat="1" applyAlignment="1">
      <alignment horizontal="right" vertical="center"/>
    </xf>
    <xf numFmtId="0" fontId="41" fillId="10" borderId="0" xfId="401" applyFont="1" applyFill="1" applyAlignment="1">
      <alignment horizontal="left" vertical="center"/>
    </xf>
    <xf numFmtId="166" fontId="3" fillId="0" borderId="0" xfId="401" applyNumberFormat="1" applyFont="1" applyAlignment="1">
      <alignment horizontal="right" vertical="center" wrapText="1"/>
    </xf>
    <xf numFmtId="0" fontId="41" fillId="0" borderId="0" xfId="401" applyFont="1" applyAlignment="1">
      <alignment vertical="center"/>
    </xf>
    <xf numFmtId="3" fontId="39" fillId="10" borderId="0" xfId="401" applyNumberFormat="1" applyFont="1" applyFill="1" applyAlignment="1">
      <alignment horizontal="right" vertical="center"/>
    </xf>
    <xf numFmtId="0" fontId="16" fillId="0" borderId="0" xfId="401" applyFont="1" applyAlignment="1">
      <alignment vertical="center"/>
    </xf>
    <xf numFmtId="166" fontId="1" fillId="9" borderId="28" xfId="401" applyNumberFormat="1" applyFill="1" applyBorder="1" applyAlignment="1">
      <alignment horizontal="right" vertical="center"/>
    </xf>
    <xf numFmtId="3" fontId="11" fillId="0" borderId="27" xfId="401" applyNumberFormat="1" applyFont="1" applyBorder="1" applyAlignment="1">
      <alignment horizontal="right" vertical="center"/>
    </xf>
    <xf numFmtId="0" fontId="3" fillId="0" borderId="30" xfId="401" applyFont="1" applyBorder="1" applyAlignment="1">
      <alignment vertical="center"/>
    </xf>
    <xf numFmtId="0" fontId="3" fillId="0" borderId="0" xfId="401" applyFont="1" applyAlignment="1">
      <alignment horizontal="left" vertical="center"/>
    </xf>
    <xf numFmtId="0" fontId="6" fillId="8" borderId="31" xfId="401" applyFont="1" applyFill="1" applyBorder="1" applyAlignment="1" applyProtection="1">
      <alignment vertical="center"/>
      <protection locked="0"/>
    </xf>
    <xf numFmtId="0" fontId="44" fillId="0" borderId="0" xfId="401" applyFont="1" applyAlignment="1">
      <alignment horizontal="right" vertical="center"/>
    </xf>
    <xf numFmtId="0" fontId="3" fillId="0" borderId="0" xfId="401" applyFont="1" applyAlignment="1">
      <alignment vertical="center" wrapText="1"/>
    </xf>
    <xf numFmtId="0" fontId="6" fillId="0" borderId="0" xfId="401" applyFont="1" applyAlignment="1">
      <alignment horizontal="left" vertical="center" indent="2"/>
    </xf>
    <xf numFmtId="166" fontId="3" fillId="0" borderId="0" xfId="401" applyNumberFormat="1" applyFont="1" applyAlignment="1">
      <alignment horizontal="right" vertical="center"/>
    </xf>
    <xf numFmtId="0" fontId="3" fillId="0" borderId="23" xfId="401" applyFont="1" applyBorder="1" applyAlignment="1">
      <alignment vertical="center"/>
    </xf>
    <xf numFmtId="0" fontId="6" fillId="0" borderId="0" xfId="401" applyFont="1" applyAlignment="1">
      <alignment vertical="center" wrapText="1"/>
    </xf>
    <xf numFmtId="0" fontId="16" fillId="0" borderId="0" xfId="401" applyFont="1" applyAlignment="1">
      <alignment horizontal="left" vertical="center" indent="3"/>
    </xf>
    <xf numFmtId="3" fontId="3" fillId="0" borderId="27" xfId="401" applyNumberFormat="1" applyFont="1" applyBorder="1" applyAlignment="1">
      <alignment vertical="center"/>
    </xf>
    <xf numFmtId="0" fontId="6" fillId="0" borderId="30" xfId="401" applyFont="1" applyBorder="1" applyAlignment="1">
      <alignment vertical="center" wrapText="1"/>
    </xf>
    <xf numFmtId="0" fontId="6" fillId="0" borderId="0" xfId="401" applyFont="1" applyAlignment="1">
      <alignment horizontal="left" vertical="center"/>
    </xf>
    <xf numFmtId="0" fontId="3" fillId="0" borderId="23" xfId="401" applyFont="1" applyBorder="1" applyAlignment="1">
      <alignment horizontal="left" vertical="center"/>
    </xf>
    <xf numFmtId="0" fontId="45" fillId="0" borderId="0" xfId="401" applyFont="1" applyAlignment="1">
      <alignment horizontal="left" vertical="center"/>
    </xf>
    <xf numFmtId="3" fontId="6" fillId="8" borderId="0" xfId="401" applyNumberFormat="1" applyFont="1" applyFill="1" applyAlignment="1" applyProtection="1">
      <alignment horizontal="right" vertical="center"/>
      <protection locked="0"/>
    </xf>
    <xf numFmtId="0" fontId="6" fillId="8" borderId="0" xfId="401" applyFont="1" applyFill="1" applyAlignment="1" applyProtection="1">
      <alignment vertical="center"/>
      <protection locked="0"/>
    </xf>
    <xf numFmtId="3" fontId="6" fillId="0" borderId="26" xfId="401" applyNumberFormat="1" applyFont="1" applyBorder="1" applyAlignment="1" applyProtection="1">
      <alignment horizontal="right" vertical="center"/>
      <protection locked="0"/>
    </xf>
    <xf numFmtId="0" fontId="6" fillId="0" borderId="23" xfId="401" applyFont="1" applyBorder="1" applyAlignment="1" applyProtection="1">
      <alignment vertical="center"/>
      <protection locked="0"/>
    </xf>
    <xf numFmtId="3" fontId="1" fillId="0" borderId="27" xfId="401" applyNumberFormat="1" applyBorder="1" applyAlignment="1">
      <alignment horizontal="right" vertical="center"/>
    </xf>
    <xf numFmtId="3" fontId="6" fillId="8" borderId="32" xfId="401" applyNumberFormat="1" applyFont="1" applyFill="1" applyBorder="1" applyAlignment="1" applyProtection="1">
      <alignment horizontal="right" vertical="center"/>
      <protection locked="0"/>
    </xf>
    <xf numFmtId="3" fontId="11" fillId="0" borderId="33" xfId="401" applyNumberFormat="1" applyFont="1" applyBorder="1" applyAlignment="1">
      <alignment horizontal="right" vertical="center"/>
    </xf>
    <xf numFmtId="0" fontId="1" fillId="0" borderId="30" xfId="401" applyBorder="1" applyAlignment="1">
      <alignment vertical="center"/>
    </xf>
    <xf numFmtId="0" fontId="16" fillId="0" borderId="23" xfId="401" applyFont="1" applyBorder="1" applyAlignment="1">
      <alignment horizontal="left" vertical="center" indent="3"/>
    </xf>
    <xf numFmtId="3" fontId="3" fillId="0" borderId="33" xfId="401" applyNumberFormat="1" applyFont="1" applyBorder="1" applyAlignment="1">
      <alignment horizontal="right" vertical="center"/>
    </xf>
    <xf numFmtId="166" fontId="1" fillId="7" borderId="0" xfId="401" applyNumberFormat="1" applyFill="1" applyAlignment="1">
      <alignment horizontal="right" vertical="center"/>
    </xf>
    <xf numFmtId="3" fontId="1" fillId="7" borderId="0" xfId="401" applyNumberFormat="1" applyFill="1" applyAlignment="1">
      <alignment horizontal="right" vertical="center"/>
    </xf>
    <xf numFmtId="0" fontId="6" fillId="7" borderId="0" xfId="401" applyFont="1" applyFill="1" applyAlignment="1">
      <alignment vertical="center"/>
    </xf>
    <xf numFmtId="0" fontId="6" fillId="7" borderId="0" xfId="401" applyFont="1" applyFill="1" applyAlignment="1" applyProtection="1">
      <alignment horizontal="right" vertical="center"/>
      <protection locked="0"/>
    </xf>
    <xf numFmtId="0" fontId="6" fillId="7" borderId="0" xfId="401" applyFont="1" applyFill="1" applyAlignment="1">
      <alignment horizontal="right" vertical="center"/>
    </xf>
    <xf numFmtId="3" fontId="11" fillId="0" borderId="34" xfId="401" applyNumberFormat="1" applyFont="1" applyBorder="1" applyAlignment="1">
      <alignment horizontal="right" vertical="center"/>
    </xf>
    <xf numFmtId="0" fontId="6" fillId="0" borderId="30" xfId="401" applyFont="1" applyBorder="1" applyAlignment="1">
      <alignment horizontal="left" vertical="center" indent="3"/>
    </xf>
    <xf numFmtId="0" fontId="6" fillId="0" borderId="23" xfId="401" applyFont="1" applyBorder="1" applyAlignment="1">
      <alignment horizontal="left" vertical="center" indent="3"/>
    </xf>
    <xf numFmtId="9" fontId="1" fillId="0" borderId="0" xfId="401" applyNumberFormat="1" applyAlignment="1">
      <alignment horizontal="right" vertical="center"/>
    </xf>
    <xf numFmtId="0" fontId="22" fillId="0" borderId="0" xfId="401" applyFont="1" applyAlignment="1">
      <alignment horizontal="center" vertical="center"/>
    </xf>
    <xf numFmtId="0" fontId="19" fillId="0" borderId="0" xfId="401" applyFont="1" applyAlignment="1">
      <alignment horizontal="left" vertical="center"/>
    </xf>
    <xf numFmtId="3" fontId="3" fillId="0" borderId="0" xfId="401" applyNumberFormat="1" applyFont="1" applyAlignment="1">
      <alignment horizontal="center" vertical="center"/>
    </xf>
    <xf numFmtId="0" fontId="41" fillId="0" borderId="25" xfId="401" applyFont="1" applyBorder="1" applyAlignment="1">
      <alignment vertical="center"/>
    </xf>
    <xf numFmtId="0" fontId="6" fillId="0" borderId="25" xfId="401" applyFont="1" applyBorder="1" applyAlignment="1">
      <alignment vertical="center"/>
    </xf>
    <xf numFmtId="3" fontId="6" fillId="8" borderId="38" xfId="401" applyNumberFormat="1" applyFont="1" applyFill="1" applyBorder="1" applyAlignment="1" applyProtection="1">
      <alignment horizontal="right" vertical="center"/>
      <protection locked="0"/>
    </xf>
    <xf numFmtId="166" fontId="3" fillId="0" borderId="39" xfId="401" applyNumberFormat="1" applyFont="1" applyBorder="1" applyAlignment="1">
      <alignment horizontal="right" vertical="center" wrapText="1"/>
    </xf>
    <xf numFmtId="0" fontId="3" fillId="0" borderId="40" xfId="401" applyFont="1" applyBorder="1" applyAlignment="1">
      <alignment vertical="center"/>
    </xf>
    <xf numFmtId="0" fontId="41" fillId="0" borderId="24" xfId="401" applyFont="1" applyBorder="1" applyAlignment="1">
      <alignment vertical="center"/>
    </xf>
    <xf numFmtId="0" fontId="6" fillId="0" borderId="24" xfId="401" applyFont="1" applyBorder="1" applyAlignment="1">
      <alignment vertical="center"/>
    </xf>
    <xf numFmtId="166" fontId="1" fillId="9" borderId="42" xfId="401" applyNumberFormat="1" applyFill="1" applyBorder="1" applyAlignment="1">
      <alignment horizontal="right" vertical="center"/>
    </xf>
    <xf numFmtId="0" fontId="39" fillId="10" borderId="0" xfId="401" applyFont="1" applyFill="1" applyAlignment="1">
      <alignment horizontal="center" vertical="center" wrapText="1"/>
    </xf>
    <xf numFmtId="0" fontId="2" fillId="0" borderId="36" xfId="401" applyFont="1" applyBorder="1" applyAlignment="1">
      <alignment horizontal="center" vertical="center"/>
    </xf>
    <xf numFmtId="0" fontId="2" fillId="0" borderId="35" xfId="401" applyFont="1" applyBorder="1" applyAlignment="1">
      <alignment horizontal="center" vertical="center"/>
    </xf>
    <xf numFmtId="0" fontId="41" fillId="10" borderId="0" xfId="401" applyFont="1" applyFill="1" applyAlignment="1">
      <alignment vertical="center"/>
    </xf>
    <xf numFmtId="0" fontId="3" fillId="0" borderId="23" xfId="401" applyFont="1" applyBorder="1" applyAlignment="1">
      <alignment horizontal="left" vertical="center" wrapText="1"/>
    </xf>
    <xf numFmtId="0" fontId="41" fillId="10" borderId="0" xfId="401" applyFont="1" applyFill="1" applyAlignment="1">
      <alignment horizontal="left" vertical="center"/>
    </xf>
    <xf numFmtId="0" fontId="3" fillId="4" borderId="0" xfId="0" applyFont="1" applyFill="1" applyAlignment="1">
      <alignment horizontal="center"/>
    </xf>
    <xf numFmtId="0" fontId="0" fillId="0" borderId="21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0" fillId="0" borderId="22" xfId="0" applyBorder="1" applyAlignment="1">
      <alignment horizontal="left" vertical="top"/>
    </xf>
    <xf numFmtId="0" fontId="0" fillId="0" borderId="7" xfId="0" applyBorder="1" applyAlignment="1">
      <alignment horizontal="left" vertical="top"/>
    </xf>
    <xf numFmtId="0" fontId="14" fillId="0" borderId="12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0" fontId="29" fillId="0" borderId="15" xfId="0" applyFont="1" applyBorder="1" applyAlignment="1">
      <alignment horizontal="center" vertical="center" wrapText="1"/>
    </xf>
    <xf numFmtId="0" fontId="29" fillId="0" borderId="16" xfId="0" applyFont="1" applyBorder="1" applyAlignment="1">
      <alignment horizontal="center" vertical="center" wrapText="1"/>
    </xf>
    <xf numFmtId="0" fontId="29" fillId="0" borderId="17" xfId="0" applyFont="1" applyBorder="1" applyAlignment="1">
      <alignment horizontal="center" vertical="center" wrapText="1"/>
    </xf>
    <xf numFmtId="0" fontId="26" fillId="0" borderId="18" xfId="0" applyFont="1" applyBorder="1" applyAlignment="1">
      <alignment horizontal="left" vertical="center"/>
    </xf>
    <xf numFmtId="0" fontId="26" fillId="0" borderId="19" xfId="0" applyFont="1" applyBorder="1" applyAlignment="1">
      <alignment horizontal="left" vertical="center"/>
    </xf>
    <xf numFmtId="0" fontId="26" fillId="0" borderId="20" xfId="0" applyFont="1" applyBorder="1" applyAlignment="1">
      <alignment horizontal="left" vertical="center"/>
    </xf>
    <xf numFmtId="0" fontId="24" fillId="0" borderId="18" xfId="0" applyFont="1" applyBorder="1" applyAlignment="1">
      <alignment horizontal="center" vertical="center" wrapText="1"/>
    </xf>
    <xf numFmtId="0" fontId="24" fillId="0" borderId="19" xfId="0" applyFont="1" applyBorder="1" applyAlignment="1">
      <alignment horizontal="center" vertical="center" wrapText="1"/>
    </xf>
    <xf numFmtId="0" fontId="24" fillId="0" borderId="20" xfId="0" applyFont="1" applyBorder="1" applyAlignment="1">
      <alignment horizontal="center" vertical="center" wrapText="1"/>
    </xf>
    <xf numFmtId="0" fontId="27" fillId="0" borderId="18" xfId="0" applyFont="1" applyBorder="1" applyAlignment="1">
      <alignment horizontal="center" vertical="center"/>
    </xf>
    <xf numFmtId="0" fontId="27" fillId="0" borderId="19" xfId="0" applyFont="1" applyBorder="1" applyAlignment="1">
      <alignment horizontal="center" vertical="center"/>
    </xf>
    <xf numFmtId="0" fontId="27" fillId="0" borderId="20" xfId="0" applyFont="1" applyBorder="1" applyAlignment="1">
      <alignment horizontal="center" vertical="center"/>
    </xf>
    <xf numFmtId="0" fontId="3" fillId="2" borderId="2" xfId="0" applyFont="1" applyFill="1" applyBorder="1" applyAlignment="1" applyProtection="1">
      <alignment horizontal="center"/>
      <protection locked="0"/>
    </xf>
    <xf numFmtId="42" fontId="3" fillId="2" borderId="2" xfId="0" applyNumberFormat="1" applyFont="1" applyFill="1" applyBorder="1" applyAlignment="1" applyProtection="1">
      <alignment horizontal="center"/>
      <protection locked="0"/>
    </xf>
    <xf numFmtId="0" fontId="26" fillId="0" borderId="18" xfId="0" applyFont="1" applyBorder="1" applyAlignment="1">
      <alignment horizontal="center" vertical="center"/>
    </xf>
    <xf numFmtId="0" fontId="26" fillId="0" borderId="19" xfId="0" applyFont="1" applyBorder="1" applyAlignment="1">
      <alignment horizontal="center" vertical="center"/>
    </xf>
    <xf numFmtId="0" fontId="26" fillId="0" borderId="20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3" fillId="2" borderId="1" xfId="0" applyFont="1" applyFill="1" applyBorder="1" applyAlignment="1" applyProtection="1">
      <alignment horizontal="left"/>
      <protection locked="0"/>
    </xf>
    <xf numFmtId="3" fontId="3" fillId="0" borderId="33" xfId="401" applyNumberFormat="1" applyFont="1" applyFill="1" applyBorder="1" applyAlignment="1">
      <alignment horizontal="right" vertical="center"/>
    </xf>
    <xf numFmtId="9" fontId="3" fillId="9" borderId="0" xfId="401" applyNumberFormat="1" applyFont="1" applyFill="1" applyAlignment="1">
      <alignment horizontal="center" vertical="center" wrapText="1"/>
    </xf>
    <xf numFmtId="0" fontId="42" fillId="8" borderId="0" xfId="401" applyFont="1" applyFill="1" applyAlignment="1">
      <alignment vertical="center"/>
    </xf>
    <xf numFmtId="0" fontId="3" fillId="8" borderId="0" xfId="401" applyFont="1" applyFill="1" applyAlignment="1">
      <alignment vertical="center"/>
    </xf>
    <xf numFmtId="0" fontId="21" fillId="8" borderId="0" xfId="401" applyFont="1" applyFill="1" applyAlignment="1">
      <alignment vertical="center"/>
    </xf>
    <xf numFmtId="3" fontId="3" fillId="8" borderId="0" xfId="401" applyNumberFormat="1" applyFont="1" applyFill="1" applyAlignment="1">
      <alignment horizontal="right" vertical="center"/>
    </xf>
    <xf numFmtId="0" fontId="43" fillId="8" borderId="0" xfId="401" applyFont="1" applyFill="1" applyAlignment="1">
      <alignment horizontal="center" vertical="center" wrapText="1"/>
    </xf>
    <xf numFmtId="0" fontId="42" fillId="8" borderId="0" xfId="401" applyFont="1" applyFill="1" applyAlignment="1">
      <alignment horizontal="center" vertical="center" wrapText="1"/>
    </xf>
    <xf numFmtId="3" fontId="11" fillId="0" borderId="41" xfId="401" applyNumberFormat="1" applyFont="1" applyBorder="1" applyAlignment="1">
      <alignment horizontal="right" vertical="center"/>
    </xf>
    <xf numFmtId="0" fontId="16" fillId="0" borderId="37" xfId="401" applyFont="1" applyBorder="1" applyAlignment="1">
      <alignment vertical="center"/>
    </xf>
  </cellXfs>
  <cellStyles count="410">
    <cellStyle name="Euro" xfId="1" xr:uid="{00000000-0005-0000-0000-000000000000}"/>
    <cellStyle name="Lien hypertexte" xfId="3" builtinId="8" hidden="1"/>
    <cellStyle name="Lien hypertexte" xfId="5" builtinId="8" hidden="1"/>
    <cellStyle name="Lien hypertexte" xfId="7" builtinId="8" hidden="1"/>
    <cellStyle name="Lien hypertexte" xfId="9" builtinId="8" hidden="1"/>
    <cellStyle name="Lien hypertexte" xfId="11" builtinId="8" hidden="1"/>
    <cellStyle name="Lien hypertexte" xfId="13" builtinId="8" hidden="1"/>
    <cellStyle name="Lien hypertexte" xfId="15" builtinId="8" hidden="1"/>
    <cellStyle name="Lien hypertexte" xfId="17" builtinId="8" hidden="1"/>
    <cellStyle name="Lien hypertexte" xfId="19" builtinId="8" hidden="1"/>
    <cellStyle name="Lien hypertexte" xfId="21" builtinId="8" hidden="1"/>
    <cellStyle name="Lien hypertexte" xfId="23" builtinId="8" hidden="1"/>
    <cellStyle name="Lien hypertexte" xfId="25" builtinId="8" hidden="1"/>
    <cellStyle name="Lien hypertexte" xfId="27" builtinId="8" hidden="1"/>
    <cellStyle name="Lien hypertexte" xfId="29" builtinId="8" hidden="1"/>
    <cellStyle name="Lien hypertexte" xfId="31" builtinId="8" hidden="1"/>
    <cellStyle name="Lien hypertexte" xfId="33" builtinId="8" hidden="1"/>
    <cellStyle name="Lien hypertexte" xfId="35" builtinId="8" hidden="1"/>
    <cellStyle name="Lien hypertexte" xfId="37" builtinId="8" hidden="1"/>
    <cellStyle name="Lien hypertexte" xfId="39" builtinId="8" hidden="1"/>
    <cellStyle name="Lien hypertexte" xfId="41" builtinId="8" hidden="1"/>
    <cellStyle name="Lien hypertexte" xfId="43" builtinId="8" hidden="1"/>
    <cellStyle name="Lien hypertexte" xfId="45" builtinId="8" hidden="1"/>
    <cellStyle name="Lien hypertexte" xfId="47" builtinId="8" hidden="1"/>
    <cellStyle name="Lien hypertexte" xfId="49" builtinId="8" hidden="1"/>
    <cellStyle name="Lien hypertexte" xfId="51" builtinId="8" hidden="1"/>
    <cellStyle name="Lien hypertexte" xfId="53" builtinId="8" hidden="1"/>
    <cellStyle name="Lien hypertexte" xfId="55" builtinId="8" hidden="1"/>
    <cellStyle name="Lien hypertexte" xfId="57" builtinId="8" hidden="1"/>
    <cellStyle name="Lien hypertexte" xfId="59" builtinId="8" hidden="1"/>
    <cellStyle name="Lien hypertexte" xfId="61" builtinId="8" hidden="1"/>
    <cellStyle name="Lien hypertexte" xfId="63" builtinId="8" hidden="1"/>
    <cellStyle name="Lien hypertexte" xfId="65" builtinId="8" hidden="1"/>
    <cellStyle name="Lien hypertexte" xfId="67" builtinId="8" hidden="1"/>
    <cellStyle name="Lien hypertexte" xfId="69" builtinId="8" hidden="1"/>
    <cellStyle name="Lien hypertexte" xfId="71" builtinId="8" hidden="1"/>
    <cellStyle name="Lien hypertexte" xfId="73" builtinId="8" hidden="1"/>
    <cellStyle name="Lien hypertexte" xfId="75" builtinId="8" hidden="1"/>
    <cellStyle name="Lien hypertexte" xfId="77" builtinId="8" hidden="1"/>
    <cellStyle name="Lien hypertexte" xfId="79" builtinId="8" hidden="1"/>
    <cellStyle name="Lien hypertexte" xfId="81" builtinId="8" hidden="1"/>
    <cellStyle name="Lien hypertexte" xfId="83" builtinId="8" hidden="1"/>
    <cellStyle name="Lien hypertexte" xfId="85" builtinId="8" hidden="1"/>
    <cellStyle name="Lien hypertexte" xfId="87" builtinId="8" hidden="1"/>
    <cellStyle name="Lien hypertexte" xfId="89" builtinId="8" hidden="1"/>
    <cellStyle name="Lien hypertexte" xfId="91" builtinId="8" hidden="1"/>
    <cellStyle name="Lien hypertexte" xfId="93" builtinId="8" hidden="1"/>
    <cellStyle name="Lien hypertexte" xfId="95" builtinId="8" hidden="1"/>
    <cellStyle name="Lien hypertexte" xfId="97" builtinId="8" hidden="1"/>
    <cellStyle name="Lien hypertexte" xfId="99" builtinId="8" hidden="1"/>
    <cellStyle name="Lien hypertexte" xfId="101" builtinId="8" hidden="1"/>
    <cellStyle name="Lien hypertexte" xfId="103" builtinId="8" hidden="1"/>
    <cellStyle name="Lien hypertexte" xfId="105" builtinId="8" hidden="1"/>
    <cellStyle name="Lien hypertexte" xfId="107" builtinId="8" hidden="1"/>
    <cellStyle name="Lien hypertexte" xfId="109" builtinId="8" hidden="1"/>
    <cellStyle name="Lien hypertexte" xfId="111" builtinId="8" hidden="1"/>
    <cellStyle name="Lien hypertexte" xfId="113" builtinId="8" hidden="1"/>
    <cellStyle name="Lien hypertexte" xfId="115" builtinId="8" hidden="1"/>
    <cellStyle name="Lien hypertexte" xfId="117" builtinId="8" hidden="1"/>
    <cellStyle name="Lien hypertexte" xfId="119" builtinId="8" hidden="1"/>
    <cellStyle name="Lien hypertexte" xfId="121" builtinId="8" hidden="1"/>
    <cellStyle name="Lien hypertexte" xfId="123" builtinId="8" hidden="1"/>
    <cellStyle name="Lien hypertexte" xfId="125" builtinId="8" hidden="1"/>
    <cellStyle name="Lien hypertexte" xfId="127" builtinId="8" hidden="1"/>
    <cellStyle name="Lien hypertexte" xfId="129" builtinId="8" hidden="1"/>
    <cellStyle name="Lien hypertexte" xfId="131" builtinId="8" hidden="1"/>
    <cellStyle name="Lien hypertexte" xfId="133" builtinId="8" hidden="1"/>
    <cellStyle name="Lien hypertexte" xfId="135" builtinId="8" hidden="1"/>
    <cellStyle name="Lien hypertexte" xfId="137" builtinId="8" hidden="1"/>
    <cellStyle name="Lien hypertexte" xfId="139" builtinId="8" hidden="1"/>
    <cellStyle name="Lien hypertexte" xfId="141" builtinId="8" hidden="1"/>
    <cellStyle name="Lien hypertexte" xfId="143" builtinId="8" hidden="1"/>
    <cellStyle name="Lien hypertexte" xfId="145" builtinId="8" hidden="1"/>
    <cellStyle name="Lien hypertexte" xfId="147" builtinId="8" hidden="1"/>
    <cellStyle name="Lien hypertexte" xfId="149" builtinId="8" hidden="1"/>
    <cellStyle name="Lien hypertexte" xfId="151" builtinId="8" hidden="1"/>
    <cellStyle name="Lien hypertexte" xfId="153" builtinId="8" hidden="1"/>
    <cellStyle name="Lien hypertexte" xfId="155" builtinId="8" hidden="1"/>
    <cellStyle name="Lien hypertexte" xfId="157" builtinId="8" hidden="1"/>
    <cellStyle name="Lien hypertexte" xfId="159" builtinId="8" hidden="1"/>
    <cellStyle name="Lien hypertexte" xfId="161" builtinId="8" hidden="1"/>
    <cellStyle name="Lien hypertexte" xfId="163" builtinId="8" hidden="1"/>
    <cellStyle name="Lien hypertexte" xfId="165" builtinId="8" hidden="1"/>
    <cellStyle name="Lien hypertexte" xfId="167" builtinId="8" hidden="1"/>
    <cellStyle name="Lien hypertexte" xfId="169" builtinId="8" hidden="1"/>
    <cellStyle name="Lien hypertexte" xfId="171" builtinId="8" hidden="1"/>
    <cellStyle name="Lien hypertexte" xfId="173" builtinId="8" hidden="1"/>
    <cellStyle name="Lien hypertexte" xfId="175" builtinId="8" hidden="1"/>
    <cellStyle name="Lien hypertexte" xfId="177" builtinId="8" hidden="1"/>
    <cellStyle name="Lien hypertexte" xfId="179" builtinId="8" hidden="1"/>
    <cellStyle name="Lien hypertexte" xfId="181" builtinId="8" hidden="1"/>
    <cellStyle name="Lien hypertexte" xfId="183" builtinId="8" hidden="1"/>
    <cellStyle name="Lien hypertexte" xfId="185" builtinId="8" hidden="1"/>
    <cellStyle name="Lien hypertexte" xfId="187" builtinId="8" hidden="1"/>
    <cellStyle name="Lien hypertexte" xfId="189" builtinId="8" hidden="1"/>
    <cellStyle name="Lien hypertexte" xfId="191" builtinId="8" hidden="1"/>
    <cellStyle name="Lien hypertexte" xfId="193" builtinId="8" hidden="1"/>
    <cellStyle name="Lien hypertexte" xfId="195" builtinId="8" hidden="1"/>
    <cellStyle name="Lien hypertexte" xfId="197" builtinId="8" hidden="1"/>
    <cellStyle name="Lien hypertexte" xfId="199" builtinId="8" hidden="1"/>
    <cellStyle name="Lien hypertexte" xfId="201" builtinId="8" hidden="1"/>
    <cellStyle name="Lien hypertexte" xfId="203" builtinId="8" hidden="1"/>
    <cellStyle name="Lien hypertexte" xfId="205" builtinId="8" hidden="1"/>
    <cellStyle name="Lien hypertexte" xfId="207" builtinId="8" hidden="1"/>
    <cellStyle name="Lien hypertexte" xfId="209" builtinId="8" hidden="1"/>
    <cellStyle name="Lien hypertexte" xfId="211" builtinId="8" hidden="1"/>
    <cellStyle name="Lien hypertexte" xfId="213" builtinId="8" hidden="1"/>
    <cellStyle name="Lien hypertexte" xfId="215" builtinId="8" hidden="1"/>
    <cellStyle name="Lien hypertexte" xfId="217" builtinId="8" hidden="1"/>
    <cellStyle name="Lien hypertexte" xfId="219" builtinId="8" hidden="1"/>
    <cellStyle name="Lien hypertexte" xfId="221" builtinId="8" hidden="1"/>
    <cellStyle name="Lien hypertexte" xfId="223" builtinId="8" hidden="1"/>
    <cellStyle name="Lien hypertexte" xfId="225" builtinId="8" hidden="1"/>
    <cellStyle name="Lien hypertexte" xfId="227" builtinId="8" hidden="1"/>
    <cellStyle name="Lien hypertexte" xfId="229" builtinId="8" hidden="1"/>
    <cellStyle name="Lien hypertexte" xfId="231" builtinId="8" hidden="1"/>
    <cellStyle name="Lien hypertexte" xfId="233" builtinId="8" hidden="1"/>
    <cellStyle name="Lien hypertexte" xfId="235" builtinId="8" hidden="1"/>
    <cellStyle name="Lien hypertexte" xfId="237" builtinId="8" hidden="1"/>
    <cellStyle name="Lien hypertexte" xfId="239" builtinId="8" hidden="1"/>
    <cellStyle name="Lien hypertexte" xfId="241" builtinId="8" hidden="1"/>
    <cellStyle name="Lien hypertexte" xfId="243" builtinId="8" hidden="1"/>
    <cellStyle name="Lien hypertexte" xfId="245" builtinId="8" hidden="1"/>
    <cellStyle name="Lien hypertexte" xfId="247" builtinId="8" hidden="1"/>
    <cellStyle name="Lien hypertexte" xfId="249" builtinId="8" hidden="1"/>
    <cellStyle name="Lien hypertexte" xfId="251" builtinId="8" hidden="1"/>
    <cellStyle name="Lien hypertexte" xfId="253" builtinId="8" hidden="1"/>
    <cellStyle name="Lien hypertexte" xfId="255" builtinId="8" hidden="1"/>
    <cellStyle name="Lien hypertexte" xfId="257" builtinId="8" hidden="1"/>
    <cellStyle name="Lien hypertexte" xfId="259" builtinId="8" hidden="1"/>
    <cellStyle name="Lien hypertexte" xfId="261" builtinId="8" hidden="1"/>
    <cellStyle name="Lien hypertexte" xfId="263" builtinId="8" hidden="1"/>
    <cellStyle name="Lien hypertexte" xfId="265" builtinId="8" hidden="1"/>
    <cellStyle name="Lien hypertexte" xfId="267" builtinId="8" hidden="1"/>
    <cellStyle name="Lien hypertexte" xfId="269" builtinId="8" hidden="1"/>
    <cellStyle name="Lien hypertexte" xfId="271" builtinId="8" hidden="1"/>
    <cellStyle name="Lien hypertexte" xfId="273" builtinId="8" hidden="1"/>
    <cellStyle name="Lien hypertexte" xfId="275" builtinId="8" hidden="1"/>
    <cellStyle name="Lien hypertexte" xfId="277" builtinId="8" hidden="1"/>
    <cellStyle name="Lien hypertexte" xfId="279" builtinId="8" hidden="1"/>
    <cellStyle name="Lien hypertexte" xfId="281" builtinId="8" hidden="1"/>
    <cellStyle name="Lien hypertexte" xfId="283" builtinId="8" hidden="1"/>
    <cellStyle name="Lien hypertexte" xfId="285" builtinId="8" hidden="1"/>
    <cellStyle name="Lien hypertexte" xfId="287" builtinId="8" hidden="1"/>
    <cellStyle name="Lien hypertexte" xfId="289" builtinId="8" hidden="1"/>
    <cellStyle name="Lien hypertexte" xfId="291" builtinId="8" hidden="1"/>
    <cellStyle name="Lien hypertexte" xfId="293" builtinId="8" hidden="1"/>
    <cellStyle name="Lien hypertexte" xfId="295" builtinId="8" hidden="1"/>
    <cellStyle name="Lien hypertexte" xfId="297" builtinId="8" hidden="1"/>
    <cellStyle name="Lien hypertexte" xfId="299" builtinId="8" hidden="1"/>
    <cellStyle name="Lien hypertexte" xfId="301" builtinId="8" hidden="1"/>
    <cellStyle name="Lien hypertexte" xfId="303" builtinId="8" hidden="1"/>
    <cellStyle name="Lien hypertexte" xfId="305" builtinId="8" hidden="1"/>
    <cellStyle name="Lien hypertexte" xfId="307" builtinId="8" hidden="1"/>
    <cellStyle name="Lien hypertexte" xfId="309" builtinId="8" hidden="1"/>
    <cellStyle name="Lien hypertexte" xfId="311" builtinId="8" hidden="1"/>
    <cellStyle name="Lien hypertexte" xfId="313" builtinId="8" hidden="1"/>
    <cellStyle name="Lien hypertexte" xfId="315" builtinId="8" hidden="1"/>
    <cellStyle name="Lien hypertexte" xfId="317" builtinId="8" hidden="1"/>
    <cellStyle name="Lien hypertexte" xfId="319" builtinId="8" hidden="1"/>
    <cellStyle name="Lien hypertexte" xfId="321" builtinId="8" hidden="1"/>
    <cellStyle name="Lien hypertexte" xfId="323" builtinId="8" hidden="1"/>
    <cellStyle name="Lien hypertexte" xfId="325" builtinId="8" hidden="1"/>
    <cellStyle name="Lien hypertexte" xfId="327" builtinId="8" hidden="1"/>
    <cellStyle name="Lien hypertexte" xfId="329" builtinId="8" hidden="1"/>
    <cellStyle name="Lien hypertexte" xfId="331" builtinId="8" hidden="1"/>
    <cellStyle name="Lien hypertexte" xfId="333" builtinId="8" hidden="1"/>
    <cellStyle name="Lien hypertexte" xfId="335" builtinId="8" hidden="1"/>
    <cellStyle name="Lien hypertexte" xfId="337" builtinId="8" hidden="1"/>
    <cellStyle name="Lien hypertexte" xfId="339" builtinId="8" hidden="1"/>
    <cellStyle name="Lien hypertexte" xfId="341" builtinId="8" hidden="1"/>
    <cellStyle name="Lien hypertexte" xfId="343" builtinId="8" hidden="1"/>
    <cellStyle name="Lien hypertexte" xfId="345" builtinId="8" hidden="1"/>
    <cellStyle name="Lien hypertexte" xfId="347" builtinId="8" hidden="1"/>
    <cellStyle name="Lien hypertexte" xfId="349" builtinId="8" hidden="1"/>
    <cellStyle name="Lien hypertexte" xfId="351" builtinId="8" hidden="1"/>
    <cellStyle name="Lien hypertexte" xfId="353" builtinId="8" hidden="1"/>
    <cellStyle name="Lien hypertexte" xfId="355" builtinId="8" hidden="1"/>
    <cellStyle name="Lien hypertexte" xfId="357" builtinId="8" hidden="1"/>
    <cellStyle name="Lien hypertexte" xfId="359" builtinId="8" hidden="1"/>
    <cellStyle name="Lien hypertexte" xfId="361" builtinId="8" hidden="1"/>
    <cellStyle name="Lien hypertexte" xfId="363" builtinId="8" hidden="1"/>
    <cellStyle name="Lien hypertexte" xfId="365" builtinId="8" hidden="1"/>
    <cellStyle name="Lien hypertexte" xfId="367" builtinId="8" hidden="1"/>
    <cellStyle name="Lien hypertexte" xfId="369" builtinId="8" hidden="1"/>
    <cellStyle name="Lien hypertexte" xfId="371" builtinId="8" hidden="1"/>
    <cellStyle name="Lien hypertexte" xfId="373" builtinId="8" hidden="1"/>
    <cellStyle name="Lien hypertexte" xfId="375" builtinId="8" hidden="1"/>
    <cellStyle name="Lien hypertexte" xfId="377" builtinId="8" hidden="1"/>
    <cellStyle name="Lien hypertexte" xfId="379" builtinId="8" hidden="1"/>
    <cellStyle name="Lien hypertexte" xfId="381" builtinId="8" hidden="1"/>
    <cellStyle name="Lien hypertexte" xfId="383" builtinId="8" hidden="1"/>
    <cellStyle name="Lien hypertexte" xfId="385" builtinId="8" hidden="1"/>
    <cellStyle name="Lien hypertexte" xfId="387" builtinId="8" hidden="1"/>
    <cellStyle name="Lien hypertexte" xfId="389" builtinId="8" hidden="1"/>
    <cellStyle name="Lien hypertexte" xfId="391" builtinId="8" hidden="1"/>
    <cellStyle name="Lien hypertexte" xfId="393" builtinId="8" hidden="1"/>
    <cellStyle name="Lien hypertexte" xfId="395" builtinId="8" hidden="1"/>
    <cellStyle name="Lien hypertexte" xfId="397" builtinId="8" hidden="1"/>
    <cellStyle name="Lien hypertexte" xfId="399" builtinId="8" hidden="1"/>
    <cellStyle name="Lien hypertexte" xfId="402" builtinId="8" hidden="1"/>
    <cellStyle name="Lien hypertexte" xfId="404" builtinId="8" hidden="1"/>
    <cellStyle name="Lien hypertexte" xfId="406" builtinId="8" hidden="1"/>
    <cellStyle name="Lien hypertexte visité" xfId="4" builtinId="9" hidden="1"/>
    <cellStyle name="Lien hypertexte visité" xfId="6" builtinId="9" hidden="1"/>
    <cellStyle name="Lien hypertexte visité" xfId="8" builtinId="9" hidden="1"/>
    <cellStyle name="Lien hypertexte visité" xfId="10" builtinId="9" hidden="1"/>
    <cellStyle name="Lien hypertexte visité" xfId="12" builtinId="9" hidden="1"/>
    <cellStyle name="Lien hypertexte visité" xfId="14" builtinId="9" hidden="1"/>
    <cellStyle name="Lien hypertexte visité" xfId="16" builtinId="9" hidden="1"/>
    <cellStyle name="Lien hypertexte visité" xfId="18" builtinId="9" hidden="1"/>
    <cellStyle name="Lien hypertexte visité" xfId="20" builtinId="9" hidden="1"/>
    <cellStyle name="Lien hypertexte visité" xfId="22" builtinId="9" hidden="1"/>
    <cellStyle name="Lien hypertexte visité" xfId="24" builtinId="9" hidden="1"/>
    <cellStyle name="Lien hypertexte visité" xfId="26" builtinId="9" hidden="1"/>
    <cellStyle name="Lien hypertexte visité" xfId="28" builtinId="9" hidden="1"/>
    <cellStyle name="Lien hypertexte visité" xfId="30" builtinId="9" hidden="1"/>
    <cellStyle name="Lien hypertexte visité" xfId="32" builtinId="9" hidden="1"/>
    <cellStyle name="Lien hypertexte visité" xfId="34" builtinId="9" hidden="1"/>
    <cellStyle name="Lien hypertexte visité" xfId="36" builtinId="9" hidden="1"/>
    <cellStyle name="Lien hypertexte visité" xfId="38" builtinId="9" hidden="1"/>
    <cellStyle name="Lien hypertexte visité" xfId="40" builtinId="9" hidden="1"/>
    <cellStyle name="Lien hypertexte visité" xfId="42" builtinId="9" hidden="1"/>
    <cellStyle name="Lien hypertexte visité" xfId="44" builtinId="9" hidden="1"/>
    <cellStyle name="Lien hypertexte visité" xfId="46" builtinId="9" hidden="1"/>
    <cellStyle name="Lien hypertexte visité" xfId="48" builtinId="9" hidden="1"/>
    <cellStyle name="Lien hypertexte visité" xfId="50" builtinId="9" hidden="1"/>
    <cellStyle name="Lien hypertexte visité" xfId="52" builtinId="9" hidden="1"/>
    <cellStyle name="Lien hypertexte visité" xfId="54" builtinId="9" hidden="1"/>
    <cellStyle name="Lien hypertexte visité" xfId="56" builtinId="9" hidden="1"/>
    <cellStyle name="Lien hypertexte visité" xfId="58" builtinId="9" hidden="1"/>
    <cellStyle name="Lien hypertexte visité" xfId="60" builtinId="9" hidden="1"/>
    <cellStyle name="Lien hypertexte visité" xfId="62" builtinId="9" hidden="1"/>
    <cellStyle name="Lien hypertexte visité" xfId="64" builtinId="9" hidden="1"/>
    <cellStyle name="Lien hypertexte visité" xfId="66" builtinId="9" hidden="1"/>
    <cellStyle name="Lien hypertexte visité" xfId="68" builtinId="9" hidden="1"/>
    <cellStyle name="Lien hypertexte visité" xfId="70" builtinId="9" hidden="1"/>
    <cellStyle name="Lien hypertexte visité" xfId="72" builtinId="9" hidden="1"/>
    <cellStyle name="Lien hypertexte visité" xfId="74" builtinId="9" hidden="1"/>
    <cellStyle name="Lien hypertexte visité" xfId="76" builtinId="9" hidden="1"/>
    <cellStyle name="Lien hypertexte visité" xfId="78" builtinId="9" hidden="1"/>
    <cellStyle name="Lien hypertexte visité" xfId="80" builtinId="9" hidden="1"/>
    <cellStyle name="Lien hypertexte visité" xfId="82" builtinId="9" hidden="1"/>
    <cellStyle name="Lien hypertexte visité" xfId="84" builtinId="9" hidden="1"/>
    <cellStyle name="Lien hypertexte visité" xfId="86" builtinId="9" hidden="1"/>
    <cellStyle name="Lien hypertexte visité" xfId="88" builtinId="9" hidden="1"/>
    <cellStyle name="Lien hypertexte visité" xfId="90" builtinId="9" hidden="1"/>
    <cellStyle name="Lien hypertexte visité" xfId="92" builtinId="9" hidden="1"/>
    <cellStyle name="Lien hypertexte visité" xfId="94" builtinId="9" hidden="1"/>
    <cellStyle name="Lien hypertexte visité" xfId="96" builtinId="9" hidden="1"/>
    <cellStyle name="Lien hypertexte visité" xfId="98" builtinId="9" hidden="1"/>
    <cellStyle name="Lien hypertexte visité" xfId="100" builtinId="9" hidden="1"/>
    <cellStyle name="Lien hypertexte visité" xfId="102" builtinId="9" hidden="1"/>
    <cellStyle name="Lien hypertexte visité" xfId="104" builtinId="9" hidden="1"/>
    <cellStyle name="Lien hypertexte visité" xfId="106" builtinId="9" hidden="1"/>
    <cellStyle name="Lien hypertexte visité" xfId="108" builtinId="9" hidden="1"/>
    <cellStyle name="Lien hypertexte visité" xfId="110" builtinId="9" hidden="1"/>
    <cellStyle name="Lien hypertexte visité" xfId="112" builtinId="9" hidden="1"/>
    <cellStyle name="Lien hypertexte visité" xfId="114" builtinId="9" hidden="1"/>
    <cellStyle name="Lien hypertexte visité" xfId="116" builtinId="9" hidden="1"/>
    <cellStyle name="Lien hypertexte visité" xfId="118" builtinId="9" hidden="1"/>
    <cellStyle name="Lien hypertexte visité" xfId="120" builtinId="9" hidden="1"/>
    <cellStyle name="Lien hypertexte visité" xfId="122" builtinId="9" hidden="1"/>
    <cellStyle name="Lien hypertexte visité" xfId="124" builtinId="9" hidden="1"/>
    <cellStyle name="Lien hypertexte visité" xfId="126" builtinId="9" hidden="1"/>
    <cellStyle name="Lien hypertexte visité" xfId="128" builtinId="9" hidden="1"/>
    <cellStyle name="Lien hypertexte visité" xfId="130" builtinId="9" hidden="1"/>
    <cellStyle name="Lien hypertexte visité" xfId="132" builtinId="9" hidden="1"/>
    <cellStyle name="Lien hypertexte visité" xfId="134" builtinId="9" hidden="1"/>
    <cellStyle name="Lien hypertexte visité" xfId="136" builtinId="9" hidden="1"/>
    <cellStyle name="Lien hypertexte visité" xfId="138" builtinId="9" hidden="1"/>
    <cellStyle name="Lien hypertexte visité" xfId="140" builtinId="9" hidden="1"/>
    <cellStyle name="Lien hypertexte visité" xfId="142" builtinId="9" hidden="1"/>
    <cellStyle name="Lien hypertexte visité" xfId="144" builtinId="9" hidden="1"/>
    <cellStyle name="Lien hypertexte visité" xfId="146" builtinId="9" hidden="1"/>
    <cellStyle name="Lien hypertexte visité" xfId="148" builtinId="9" hidden="1"/>
    <cellStyle name="Lien hypertexte visité" xfId="150" builtinId="9" hidden="1"/>
    <cellStyle name="Lien hypertexte visité" xfId="152" builtinId="9" hidden="1"/>
    <cellStyle name="Lien hypertexte visité" xfId="154" builtinId="9" hidden="1"/>
    <cellStyle name="Lien hypertexte visité" xfId="156" builtinId="9" hidden="1"/>
    <cellStyle name="Lien hypertexte visité" xfId="158" builtinId="9" hidden="1"/>
    <cellStyle name="Lien hypertexte visité" xfId="160" builtinId="9" hidden="1"/>
    <cellStyle name="Lien hypertexte visité" xfId="162" builtinId="9" hidden="1"/>
    <cellStyle name="Lien hypertexte visité" xfId="164" builtinId="9" hidden="1"/>
    <cellStyle name="Lien hypertexte visité" xfId="166" builtinId="9" hidden="1"/>
    <cellStyle name="Lien hypertexte visité" xfId="168" builtinId="9" hidden="1"/>
    <cellStyle name="Lien hypertexte visité" xfId="170" builtinId="9" hidden="1"/>
    <cellStyle name="Lien hypertexte visité" xfId="172" builtinId="9" hidden="1"/>
    <cellStyle name="Lien hypertexte visité" xfId="174" builtinId="9" hidden="1"/>
    <cellStyle name="Lien hypertexte visité" xfId="176" builtinId="9" hidden="1"/>
    <cellStyle name="Lien hypertexte visité" xfId="178" builtinId="9" hidden="1"/>
    <cellStyle name="Lien hypertexte visité" xfId="180" builtinId="9" hidden="1"/>
    <cellStyle name="Lien hypertexte visité" xfId="182" builtinId="9" hidden="1"/>
    <cellStyle name="Lien hypertexte visité" xfId="184" builtinId="9" hidden="1"/>
    <cellStyle name="Lien hypertexte visité" xfId="186" builtinId="9" hidden="1"/>
    <cellStyle name="Lien hypertexte visité" xfId="188" builtinId="9" hidden="1"/>
    <cellStyle name="Lien hypertexte visité" xfId="190" builtinId="9" hidden="1"/>
    <cellStyle name="Lien hypertexte visité" xfId="192" builtinId="9" hidden="1"/>
    <cellStyle name="Lien hypertexte visité" xfId="194" builtinId="9" hidden="1"/>
    <cellStyle name="Lien hypertexte visité" xfId="196" builtinId="9" hidden="1"/>
    <cellStyle name="Lien hypertexte visité" xfId="198" builtinId="9" hidden="1"/>
    <cellStyle name="Lien hypertexte visité" xfId="200" builtinId="9" hidden="1"/>
    <cellStyle name="Lien hypertexte visité" xfId="202" builtinId="9" hidden="1"/>
    <cellStyle name="Lien hypertexte visité" xfId="204" builtinId="9" hidden="1"/>
    <cellStyle name="Lien hypertexte visité" xfId="206" builtinId="9" hidden="1"/>
    <cellStyle name="Lien hypertexte visité" xfId="208" builtinId="9" hidden="1"/>
    <cellStyle name="Lien hypertexte visité" xfId="210" builtinId="9" hidden="1"/>
    <cellStyle name="Lien hypertexte visité" xfId="212" builtinId="9" hidden="1"/>
    <cellStyle name="Lien hypertexte visité" xfId="214" builtinId="9" hidden="1"/>
    <cellStyle name="Lien hypertexte visité" xfId="216" builtinId="9" hidden="1"/>
    <cellStyle name="Lien hypertexte visité" xfId="218" builtinId="9" hidden="1"/>
    <cellStyle name="Lien hypertexte visité" xfId="220" builtinId="9" hidden="1"/>
    <cellStyle name="Lien hypertexte visité" xfId="222" builtinId="9" hidden="1"/>
    <cellStyle name="Lien hypertexte visité" xfId="224" builtinId="9" hidden="1"/>
    <cellStyle name="Lien hypertexte visité" xfId="226" builtinId="9" hidden="1"/>
    <cellStyle name="Lien hypertexte visité" xfId="228" builtinId="9" hidden="1"/>
    <cellStyle name="Lien hypertexte visité" xfId="230" builtinId="9" hidden="1"/>
    <cellStyle name="Lien hypertexte visité" xfId="232" builtinId="9" hidden="1"/>
    <cellStyle name="Lien hypertexte visité" xfId="234" builtinId="9" hidden="1"/>
    <cellStyle name="Lien hypertexte visité" xfId="236" builtinId="9" hidden="1"/>
    <cellStyle name="Lien hypertexte visité" xfId="238" builtinId="9" hidden="1"/>
    <cellStyle name="Lien hypertexte visité" xfId="240" builtinId="9" hidden="1"/>
    <cellStyle name="Lien hypertexte visité" xfId="242" builtinId="9" hidden="1"/>
    <cellStyle name="Lien hypertexte visité" xfId="244" builtinId="9" hidden="1"/>
    <cellStyle name="Lien hypertexte visité" xfId="246" builtinId="9" hidden="1"/>
    <cellStyle name="Lien hypertexte visité" xfId="248" builtinId="9" hidden="1"/>
    <cellStyle name="Lien hypertexte visité" xfId="250" builtinId="9" hidden="1"/>
    <cellStyle name="Lien hypertexte visité" xfId="252" builtinId="9" hidden="1"/>
    <cellStyle name="Lien hypertexte visité" xfId="254" builtinId="9" hidden="1"/>
    <cellStyle name="Lien hypertexte visité" xfId="256" builtinId="9" hidden="1"/>
    <cellStyle name="Lien hypertexte visité" xfId="258" builtinId="9" hidden="1"/>
    <cellStyle name="Lien hypertexte visité" xfId="260" builtinId="9" hidden="1"/>
    <cellStyle name="Lien hypertexte visité" xfId="262" builtinId="9" hidden="1"/>
    <cellStyle name="Lien hypertexte visité" xfId="264" builtinId="9" hidden="1"/>
    <cellStyle name="Lien hypertexte visité" xfId="266" builtinId="9" hidden="1"/>
    <cellStyle name="Lien hypertexte visité" xfId="268" builtinId="9" hidden="1"/>
    <cellStyle name="Lien hypertexte visité" xfId="270" builtinId="9" hidden="1"/>
    <cellStyle name="Lien hypertexte visité" xfId="272" builtinId="9" hidden="1"/>
    <cellStyle name="Lien hypertexte visité" xfId="274" builtinId="9" hidden="1"/>
    <cellStyle name="Lien hypertexte visité" xfId="276" builtinId="9" hidden="1"/>
    <cellStyle name="Lien hypertexte visité" xfId="278" builtinId="9" hidden="1"/>
    <cellStyle name="Lien hypertexte visité" xfId="280" builtinId="9" hidden="1"/>
    <cellStyle name="Lien hypertexte visité" xfId="282" builtinId="9" hidden="1"/>
    <cellStyle name="Lien hypertexte visité" xfId="284" builtinId="9" hidden="1"/>
    <cellStyle name="Lien hypertexte visité" xfId="286" builtinId="9" hidden="1"/>
    <cellStyle name="Lien hypertexte visité" xfId="288" builtinId="9" hidden="1"/>
    <cellStyle name="Lien hypertexte visité" xfId="290" builtinId="9" hidden="1"/>
    <cellStyle name="Lien hypertexte visité" xfId="292" builtinId="9" hidden="1"/>
    <cellStyle name="Lien hypertexte visité" xfId="294" builtinId="9" hidden="1"/>
    <cellStyle name="Lien hypertexte visité" xfId="296" builtinId="9" hidden="1"/>
    <cellStyle name="Lien hypertexte visité" xfId="298" builtinId="9" hidden="1"/>
    <cellStyle name="Lien hypertexte visité" xfId="300" builtinId="9" hidden="1"/>
    <cellStyle name="Lien hypertexte visité" xfId="302" builtinId="9" hidden="1"/>
    <cellStyle name="Lien hypertexte visité" xfId="304" builtinId="9" hidden="1"/>
    <cellStyle name="Lien hypertexte visité" xfId="306" builtinId="9" hidden="1"/>
    <cellStyle name="Lien hypertexte visité" xfId="308" builtinId="9" hidden="1"/>
    <cellStyle name="Lien hypertexte visité" xfId="310" builtinId="9" hidden="1"/>
    <cellStyle name="Lien hypertexte visité" xfId="312" builtinId="9" hidden="1"/>
    <cellStyle name="Lien hypertexte visité" xfId="314" builtinId="9" hidden="1"/>
    <cellStyle name="Lien hypertexte visité" xfId="316" builtinId="9" hidden="1"/>
    <cellStyle name="Lien hypertexte visité" xfId="318" builtinId="9" hidden="1"/>
    <cellStyle name="Lien hypertexte visité" xfId="320" builtinId="9" hidden="1"/>
    <cellStyle name="Lien hypertexte visité" xfId="322" builtinId="9" hidden="1"/>
    <cellStyle name="Lien hypertexte visité" xfId="324" builtinId="9" hidden="1"/>
    <cellStyle name="Lien hypertexte visité" xfId="326" builtinId="9" hidden="1"/>
    <cellStyle name="Lien hypertexte visité" xfId="328" builtinId="9" hidden="1"/>
    <cellStyle name="Lien hypertexte visité" xfId="330" builtinId="9" hidden="1"/>
    <cellStyle name="Lien hypertexte visité" xfId="332" builtinId="9" hidden="1"/>
    <cellStyle name="Lien hypertexte visité" xfId="334" builtinId="9" hidden="1"/>
    <cellStyle name="Lien hypertexte visité" xfId="336" builtinId="9" hidden="1"/>
    <cellStyle name="Lien hypertexte visité" xfId="338" builtinId="9" hidden="1"/>
    <cellStyle name="Lien hypertexte visité" xfId="340" builtinId="9" hidden="1"/>
    <cellStyle name="Lien hypertexte visité" xfId="342" builtinId="9" hidden="1"/>
    <cellStyle name="Lien hypertexte visité" xfId="344" builtinId="9" hidden="1"/>
    <cellStyle name="Lien hypertexte visité" xfId="346" builtinId="9" hidden="1"/>
    <cellStyle name="Lien hypertexte visité" xfId="348" builtinId="9" hidden="1"/>
    <cellStyle name="Lien hypertexte visité" xfId="350" builtinId="9" hidden="1"/>
    <cellStyle name="Lien hypertexte visité" xfId="352" builtinId="9" hidden="1"/>
    <cellStyle name="Lien hypertexte visité" xfId="354" builtinId="9" hidden="1"/>
    <cellStyle name="Lien hypertexte visité" xfId="356" builtinId="9" hidden="1"/>
    <cellStyle name="Lien hypertexte visité" xfId="358" builtinId="9" hidden="1"/>
    <cellStyle name="Lien hypertexte visité" xfId="360" builtinId="9" hidden="1"/>
    <cellStyle name="Lien hypertexte visité" xfId="362" builtinId="9" hidden="1"/>
    <cellStyle name="Lien hypertexte visité" xfId="364" builtinId="9" hidden="1"/>
    <cellStyle name="Lien hypertexte visité" xfId="366" builtinId="9" hidden="1"/>
    <cellStyle name="Lien hypertexte visité" xfId="368" builtinId="9" hidden="1"/>
    <cellStyle name="Lien hypertexte visité" xfId="370" builtinId="9" hidden="1"/>
    <cellStyle name="Lien hypertexte visité" xfId="372" builtinId="9" hidden="1"/>
    <cellStyle name="Lien hypertexte visité" xfId="374" builtinId="9" hidden="1"/>
    <cellStyle name="Lien hypertexte visité" xfId="376" builtinId="9" hidden="1"/>
    <cellStyle name="Lien hypertexte visité" xfId="378" builtinId="9" hidden="1"/>
    <cellStyle name="Lien hypertexte visité" xfId="380" builtinId="9" hidden="1"/>
    <cellStyle name="Lien hypertexte visité" xfId="382" builtinId="9" hidden="1"/>
    <cellStyle name="Lien hypertexte visité" xfId="384" builtinId="9" hidden="1"/>
    <cellStyle name="Lien hypertexte visité" xfId="386" builtinId="9" hidden="1"/>
    <cellStyle name="Lien hypertexte visité" xfId="388" builtinId="9" hidden="1"/>
    <cellStyle name="Lien hypertexte visité" xfId="390" builtinId="9" hidden="1"/>
    <cellStyle name="Lien hypertexte visité" xfId="392" builtinId="9" hidden="1"/>
    <cellStyle name="Lien hypertexte visité" xfId="394" builtinId="9" hidden="1"/>
    <cellStyle name="Lien hypertexte visité" xfId="396" builtinId="9" hidden="1"/>
    <cellStyle name="Lien hypertexte visité" xfId="398" builtinId="9" hidden="1"/>
    <cellStyle name="Lien hypertexte visité" xfId="400" builtinId="9" hidden="1"/>
    <cellStyle name="Lien hypertexte visité" xfId="403" builtinId="9" hidden="1"/>
    <cellStyle name="Lien hypertexte visité" xfId="405" builtinId="9" hidden="1"/>
    <cellStyle name="Lien hypertexte visité" xfId="407" builtinId="9" hidden="1"/>
    <cellStyle name="Milliers 2" xfId="409" xr:uid="{08D7D688-B8A0-41CE-BFEC-4FB02CE6B39C}"/>
    <cellStyle name="Normal" xfId="0" builtinId="0"/>
    <cellStyle name="Normal 2" xfId="2" xr:uid="{00000000-0005-0000-0000-000097010000}"/>
    <cellStyle name="Normal 3" xfId="401" xr:uid="{00000000-0005-0000-0000-000098010000}"/>
    <cellStyle name="Pourcentage 2" xfId="408" xr:uid="{1A6935C3-7EE1-44D4-872F-7AC225AD2C5D}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FF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CCC7F5"/>
      <rgbColor rgb="00003366"/>
      <rgbColor rgb="00339966"/>
      <rgbColor rgb="00003300"/>
      <rgbColor rgb="00CCE692"/>
      <rgbColor rgb="00993300"/>
      <rgbColor rgb="00993366"/>
      <rgbColor rgb="00333399"/>
      <rgbColor rgb="00333333"/>
    </indexedColors>
    <mruColors>
      <color rgb="FFCCCCFF"/>
      <color rgb="FF99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fmlaLink="$BW$10" lockText="1"/>
</file>

<file path=xl/ctrlProps/ctrlProp10.xml><?xml version="1.0" encoding="utf-8"?>
<formControlPr xmlns="http://schemas.microsoft.com/office/spreadsheetml/2009/9/main" objectType="CheckBox" lockText="1"/>
</file>

<file path=xl/ctrlProps/ctrlProp11.xml><?xml version="1.0" encoding="utf-8"?>
<formControlPr xmlns="http://schemas.microsoft.com/office/spreadsheetml/2009/9/main" objectType="CheckBox" fmlaLink="$BW$28" lockText="1"/>
</file>

<file path=xl/ctrlProps/ctrlProp12.xml><?xml version="1.0" encoding="utf-8"?>
<formControlPr xmlns="http://schemas.microsoft.com/office/spreadsheetml/2009/9/main" objectType="CheckBox" lockText="1"/>
</file>

<file path=xl/ctrlProps/ctrlProp13.xml><?xml version="1.0" encoding="utf-8"?>
<formControlPr xmlns="http://schemas.microsoft.com/office/spreadsheetml/2009/9/main" objectType="CheckBox" fmlaLink="$BW$40" lockText="1"/>
</file>

<file path=xl/ctrlProps/ctrlProp14.xml><?xml version="1.0" encoding="utf-8"?>
<formControlPr xmlns="http://schemas.microsoft.com/office/spreadsheetml/2009/9/main" objectType="CheckBox" lockText="1"/>
</file>

<file path=xl/ctrlProps/ctrlProp15.xml><?xml version="1.0" encoding="utf-8"?>
<formControlPr xmlns="http://schemas.microsoft.com/office/spreadsheetml/2009/9/main" objectType="CheckBox" fmlaLink="$BW$45" lockText="1"/>
</file>

<file path=xl/ctrlProps/ctrlProp16.xml><?xml version="1.0" encoding="utf-8"?>
<formControlPr xmlns="http://schemas.microsoft.com/office/spreadsheetml/2009/9/main" objectType="CheckBox" lockText="1"/>
</file>

<file path=xl/ctrlProps/ctrlProp17.xml><?xml version="1.0" encoding="utf-8"?>
<formControlPr xmlns="http://schemas.microsoft.com/office/spreadsheetml/2009/9/main" objectType="CheckBox" fmlaLink="$BW$47" lockText="1"/>
</file>

<file path=xl/ctrlProps/ctrlProp18.xml><?xml version="1.0" encoding="utf-8"?>
<formControlPr xmlns="http://schemas.microsoft.com/office/spreadsheetml/2009/9/main" objectType="CheckBox" lockText="1"/>
</file>

<file path=xl/ctrlProps/ctrlProp19.xml><?xml version="1.0" encoding="utf-8"?>
<formControlPr xmlns="http://schemas.microsoft.com/office/spreadsheetml/2009/9/main" objectType="CheckBox" fmlaLink="$BW$51" lockText="1"/>
</file>

<file path=xl/ctrlProps/ctrlProp2.xml><?xml version="1.0" encoding="utf-8"?>
<formControlPr xmlns="http://schemas.microsoft.com/office/spreadsheetml/2009/9/main" objectType="CheckBox" fmlaLink="$BX$10" lockText="1"/>
</file>

<file path=xl/ctrlProps/ctrlProp20.xml><?xml version="1.0" encoding="utf-8"?>
<formControlPr xmlns="http://schemas.microsoft.com/office/spreadsheetml/2009/9/main" objectType="CheckBox" lockText="1"/>
</file>

<file path=xl/ctrlProps/ctrlProp21.xml><?xml version="1.0" encoding="utf-8"?>
<formControlPr xmlns="http://schemas.microsoft.com/office/spreadsheetml/2009/9/main" objectType="CheckBox" fmlaLink="$BW$53" lockText="1"/>
</file>

<file path=xl/ctrlProps/ctrlProp22.xml><?xml version="1.0" encoding="utf-8"?>
<formControlPr xmlns="http://schemas.microsoft.com/office/spreadsheetml/2009/9/main" objectType="CheckBox" lockText="1"/>
</file>

<file path=xl/ctrlProps/ctrlProp23.xml><?xml version="1.0" encoding="utf-8"?>
<formControlPr xmlns="http://schemas.microsoft.com/office/spreadsheetml/2009/9/main" objectType="CheckBox" fmlaLink="$BW$61" lockText="1"/>
</file>

<file path=xl/ctrlProps/ctrlProp24.xml><?xml version="1.0" encoding="utf-8"?>
<formControlPr xmlns="http://schemas.microsoft.com/office/spreadsheetml/2009/9/main" objectType="CheckBox" lockText="1"/>
</file>

<file path=xl/ctrlProps/ctrlProp25.xml><?xml version="1.0" encoding="utf-8"?>
<formControlPr xmlns="http://schemas.microsoft.com/office/spreadsheetml/2009/9/main" objectType="CheckBox" fmlaLink="$BW$63" lockText="1"/>
</file>

<file path=xl/ctrlProps/ctrlProp26.xml><?xml version="1.0" encoding="utf-8"?>
<formControlPr xmlns="http://schemas.microsoft.com/office/spreadsheetml/2009/9/main" objectType="CheckBox" lockText="1"/>
</file>

<file path=xl/ctrlProps/ctrlProp27.xml><?xml version="1.0" encoding="utf-8"?>
<formControlPr xmlns="http://schemas.microsoft.com/office/spreadsheetml/2009/9/main" objectType="CheckBox" fmlaLink="$BW$71" lockText="1"/>
</file>

<file path=xl/ctrlProps/ctrlProp28.xml><?xml version="1.0" encoding="utf-8"?>
<formControlPr xmlns="http://schemas.microsoft.com/office/spreadsheetml/2009/9/main" objectType="CheckBox" lockText="1"/>
</file>

<file path=xl/ctrlProps/ctrlProp29.xml><?xml version="1.0" encoding="utf-8"?>
<formControlPr xmlns="http://schemas.microsoft.com/office/spreadsheetml/2009/9/main" objectType="CheckBox" fmlaLink="$BW$76" lockText="1"/>
</file>

<file path=xl/ctrlProps/ctrlProp3.xml><?xml version="1.0" encoding="utf-8"?>
<formControlPr xmlns="http://schemas.microsoft.com/office/spreadsheetml/2009/9/main" objectType="CheckBox" fmlaLink="$BW$12" lockText="1"/>
</file>

<file path=xl/ctrlProps/ctrlProp30.xml><?xml version="1.0" encoding="utf-8"?>
<formControlPr xmlns="http://schemas.microsoft.com/office/spreadsheetml/2009/9/main" objectType="CheckBox" lockText="1"/>
</file>

<file path=xl/ctrlProps/ctrlProp31.xml><?xml version="1.0" encoding="utf-8"?>
<formControlPr xmlns="http://schemas.microsoft.com/office/spreadsheetml/2009/9/main" objectType="CheckBox" fmlaLink="$BW$88" lockText="1"/>
</file>

<file path=xl/ctrlProps/ctrlProp32.xml><?xml version="1.0" encoding="utf-8"?>
<formControlPr xmlns="http://schemas.microsoft.com/office/spreadsheetml/2009/9/main" objectType="CheckBox" lockText="1"/>
</file>

<file path=xl/ctrlProps/ctrlProp33.xml><?xml version="1.0" encoding="utf-8"?>
<formControlPr xmlns="http://schemas.microsoft.com/office/spreadsheetml/2009/9/main" objectType="CheckBox" fmlaLink="$BW$88" lockText="1"/>
</file>

<file path=xl/ctrlProps/ctrlProp34.xml><?xml version="1.0" encoding="utf-8"?>
<formControlPr xmlns="http://schemas.microsoft.com/office/spreadsheetml/2009/9/main" objectType="CheckBox" fmlaLink="$BW$90" lockText="1"/>
</file>

<file path=xl/ctrlProps/ctrlProp35.xml><?xml version="1.0" encoding="utf-8"?>
<formControlPr xmlns="http://schemas.microsoft.com/office/spreadsheetml/2009/9/main" objectType="CheckBox" lockText="1"/>
</file>

<file path=xl/ctrlProps/ctrlProp36.xml><?xml version="1.0" encoding="utf-8"?>
<formControlPr xmlns="http://schemas.microsoft.com/office/spreadsheetml/2009/9/main" objectType="CheckBox" fmlaLink="$BW$90" lockText="1"/>
</file>

<file path=xl/ctrlProps/ctrlProp37.xml><?xml version="1.0" encoding="utf-8"?>
<formControlPr xmlns="http://schemas.microsoft.com/office/spreadsheetml/2009/9/main" objectType="CheckBox" fmlaLink="$BW$94" lockText="1"/>
</file>

<file path=xl/ctrlProps/ctrlProp38.xml><?xml version="1.0" encoding="utf-8"?>
<formControlPr xmlns="http://schemas.microsoft.com/office/spreadsheetml/2009/9/main" objectType="CheckBox" lockText="1"/>
</file>

<file path=xl/ctrlProps/ctrlProp39.xml><?xml version="1.0" encoding="utf-8"?>
<formControlPr xmlns="http://schemas.microsoft.com/office/spreadsheetml/2009/9/main" objectType="CheckBox" fmlaLink="$BW$94" lockText="1"/>
</file>

<file path=xl/ctrlProps/ctrlProp4.xml><?xml version="1.0" encoding="utf-8"?>
<formControlPr xmlns="http://schemas.microsoft.com/office/spreadsheetml/2009/9/main" objectType="CheckBox" lockText="1"/>
</file>

<file path=xl/ctrlProps/ctrlProp40.xml><?xml version="1.0" encoding="utf-8"?>
<formControlPr xmlns="http://schemas.microsoft.com/office/spreadsheetml/2009/9/main" objectType="CheckBox" fmlaLink="$BW$96" lockText="1"/>
</file>

<file path=xl/ctrlProps/ctrlProp41.xml><?xml version="1.0" encoding="utf-8"?>
<formControlPr xmlns="http://schemas.microsoft.com/office/spreadsheetml/2009/9/main" objectType="CheckBox" lockText="1"/>
</file>

<file path=xl/ctrlProps/ctrlProp42.xml><?xml version="1.0" encoding="utf-8"?>
<formControlPr xmlns="http://schemas.microsoft.com/office/spreadsheetml/2009/9/main" objectType="CheckBox" fmlaLink="$BW$98" lockText="1"/>
</file>

<file path=xl/ctrlProps/ctrlProp43.xml><?xml version="1.0" encoding="utf-8"?>
<formControlPr xmlns="http://schemas.microsoft.com/office/spreadsheetml/2009/9/main" objectType="CheckBox" lockText="1"/>
</file>

<file path=xl/ctrlProps/ctrlProp44.xml><?xml version="1.0" encoding="utf-8"?>
<formControlPr xmlns="http://schemas.microsoft.com/office/spreadsheetml/2009/9/main" objectType="CheckBox" fmlaLink="$BW$100" lockText="1"/>
</file>

<file path=xl/ctrlProps/ctrlProp45.xml><?xml version="1.0" encoding="utf-8"?>
<formControlPr xmlns="http://schemas.microsoft.com/office/spreadsheetml/2009/9/main" objectType="CheckBox" lockText="1"/>
</file>

<file path=xl/ctrlProps/ctrlProp46.xml><?xml version="1.0" encoding="utf-8"?>
<formControlPr xmlns="http://schemas.microsoft.com/office/spreadsheetml/2009/9/main" objectType="CheckBox" fmlaLink="$BW$102" lockText="1"/>
</file>

<file path=xl/ctrlProps/ctrlProp47.xml><?xml version="1.0" encoding="utf-8"?>
<formControlPr xmlns="http://schemas.microsoft.com/office/spreadsheetml/2009/9/main" objectType="CheckBox" lockText="1"/>
</file>

<file path=xl/ctrlProps/ctrlProp48.xml><?xml version="1.0" encoding="utf-8"?>
<formControlPr xmlns="http://schemas.microsoft.com/office/spreadsheetml/2009/9/main" objectType="CheckBox" fmlaLink="$BW$104" lockText="1"/>
</file>

<file path=xl/ctrlProps/ctrlProp49.xml><?xml version="1.0" encoding="utf-8"?>
<formControlPr xmlns="http://schemas.microsoft.com/office/spreadsheetml/2009/9/main" objectType="CheckBox" lockText="1"/>
</file>

<file path=xl/ctrlProps/ctrlProp5.xml><?xml version="1.0" encoding="utf-8"?>
<formControlPr xmlns="http://schemas.microsoft.com/office/spreadsheetml/2009/9/main" objectType="CheckBox" fmlaLink="$BW$16" lockText="1"/>
</file>

<file path=xl/ctrlProps/ctrlProp50.xml><?xml version="1.0" encoding="utf-8"?>
<formControlPr xmlns="http://schemas.microsoft.com/office/spreadsheetml/2009/9/main" objectType="CheckBox" fmlaLink="$BW$96" lockText="1"/>
</file>

<file path=xl/ctrlProps/ctrlProp51.xml><?xml version="1.0" encoding="utf-8"?>
<formControlPr xmlns="http://schemas.microsoft.com/office/spreadsheetml/2009/9/main" objectType="CheckBox" fmlaLink="$BW$98" lockText="1"/>
</file>

<file path=xl/ctrlProps/ctrlProp52.xml><?xml version="1.0" encoding="utf-8"?>
<formControlPr xmlns="http://schemas.microsoft.com/office/spreadsheetml/2009/9/main" objectType="CheckBox" fmlaLink="$BW$100" lockText="1"/>
</file>

<file path=xl/ctrlProps/ctrlProp53.xml><?xml version="1.0" encoding="utf-8"?>
<formControlPr xmlns="http://schemas.microsoft.com/office/spreadsheetml/2009/9/main" objectType="CheckBox" fmlaLink="$BW$102" lockText="1"/>
</file>

<file path=xl/ctrlProps/ctrlProp54.xml><?xml version="1.0" encoding="utf-8"?>
<formControlPr xmlns="http://schemas.microsoft.com/office/spreadsheetml/2009/9/main" objectType="CheckBox" fmlaLink="$BW$104" lockText="1"/>
</file>

<file path=xl/ctrlProps/ctrlProp6.xml><?xml version="1.0" encoding="utf-8"?>
<formControlPr xmlns="http://schemas.microsoft.com/office/spreadsheetml/2009/9/main" objectType="CheckBox" fmlaLink="$BW$14" lockText="1"/>
</file>

<file path=xl/ctrlProps/ctrlProp7.xml><?xml version="1.0" encoding="utf-8"?>
<formControlPr xmlns="http://schemas.microsoft.com/office/spreadsheetml/2009/9/main" objectType="CheckBox" fmlaLink="$BW$18" lockText="1"/>
</file>

<file path=xl/ctrlProps/ctrlProp8.xml><?xml version="1.0" encoding="utf-8"?>
<formControlPr xmlns="http://schemas.microsoft.com/office/spreadsheetml/2009/9/main" objectType="CheckBox" lockText="1"/>
</file>

<file path=xl/ctrlProps/ctrlProp9.xml><?xml version="1.0" encoding="utf-8"?>
<formControlPr xmlns="http://schemas.microsoft.com/office/spreadsheetml/2009/9/main" objectType="CheckBox" lockText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71967</xdr:colOff>
      <xdr:row>0</xdr:row>
      <xdr:rowOff>0</xdr:rowOff>
    </xdr:from>
    <xdr:ext cx="2092981" cy="498102"/>
    <xdr:pic>
      <xdr:nvPicPr>
        <xdr:cNvPr id="2" name="Image 3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967" y="0"/>
          <a:ext cx="2092981" cy="4981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26</xdr:col>
      <xdr:colOff>12700</xdr:colOff>
      <xdr:row>0</xdr:row>
      <xdr:rowOff>12700</xdr:rowOff>
    </xdr:from>
    <xdr:to>
      <xdr:col>101</xdr:col>
      <xdr:colOff>114300</xdr:colOff>
      <xdr:row>0</xdr:row>
      <xdr:rowOff>825500</xdr:rowOff>
    </xdr:to>
    <xdr:sp macro="" textlink="">
      <xdr:nvSpPr>
        <xdr:cNvPr id="23553" name="Object 1" hidden="1">
          <a:extLst>
            <a:ext uri="{63B3BB69-23CF-44E3-9099-C40C66FF867C}">
              <a14:compatExt xmlns:a14="http://schemas.microsoft.com/office/drawing/2010/main" spid="_x0000_s23553"/>
            </a:ext>
            <a:ext uri="{FF2B5EF4-FFF2-40B4-BE49-F238E27FC236}">
              <a16:creationId xmlns:a16="http://schemas.microsoft.com/office/drawing/2014/main" id="{00000000-0008-0000-0600-0000015C0000}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</xdr:spPr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56</xdr:col>
          <xdr:colOff>114300</xdr:colOff>
          <xdr:row>8</xdr:row>
          <xdr:rowOff>127000</xdr:rowOff>
        </xdr:from>
        <xdr:to>
          <xdr:col>91</xdr:col>
          <xdr:colOff>165100</xdr:colOff>
          <xdr:row>10</xdr:row>
          <xdr:rowOff>31750</xdr:rowOff>
        </xdr:to>
        <xdr:sp macro="" textlink="">
          <xdr:nvSpPr>
            <xdr:cNvPr id="23571" name="Check Box 19" hidden="1">
              <a:extLst>
                <a:ext uri="{63B3BB69-23CF-44E3-9099-C40C66FF867C}">
                  <a14:compatExt spid="_x0000_s23571"/>
                </a:ext>
                <a:ext uri="{FF2B5EF4-FFF2-40B4-BE49-F238E27FC236}">
                  <a16:creationId xmlns:a16="http://schemas.microsoft.com/office/drawing/2014/main" id="{00000000-0008-0000-0100-000013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A1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  <a:ext uri="{53640926-AAD7-44D8-BBD7-CCE9431645EC}">
                <a14:shadowObscured val="1"/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Oui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59</xdr:col>
          <xdr:colOff>107950</xdr:colOff>
          <xdr:row>8</xdr:row>
          <xdr:rowOff>127000</xdr:rowOff>
        </xdr:from>
        <xdr:to>
          <xdr:col>91</xdr:col>
          <xdr:colOff>88900</xdr:colOff>
          <xdr:row>10</xdr:row>
          <xdr:rowOff>31750</xdr:rowOff>
        </xdr:to>
        <xdr:sp macro="" textlink="">
          <xdr:nvSpPr>
            <xdr:cNvPr id="23572" name="Check Box 20" hidden="1">
              <a:extLst>
                <a:ext uri="{63B3BB69-23CF-44E3-9099-C40C66FF867C}">
                  <a14:compatExt spid="_x0000_s23572"/>
                </a:ext>
                <a:ext uri="{FF2B5EF4-FFF2-40B4-BE49-F238E27FC236}">
                  <a16:creationId xmlns:a16="http://schemas.microsoft.com/office/drawing/2014/main" id="{00000000-0008-0000-0100-000014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A1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  <a:ext uri="{53640926-AAD7-44D8-BBD7-CCE9431645EC}">
                <a14:shadowObscured val="1"/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56</xdr:col>
          <xdr:colOff>114300</xdr:colOff>
          <xdr:row>10</xdr:row>
          <xdr:rowOff>38100</xdr:rowOff>
        </xdr:from>
        <xdr:to>
          <xdr:col>90</xdr:col>
          <xdr:colOff>241300</xdr:colOff>
          <xdr:row>12</xdr:row>
          <xdr:rowOff>31750</xdr:rowOff>
        </xdr:to>
        <xdr:sp macro="" textlink="">
          <xdr:nvSpPr>
            <xdr:cNvPr id="23573" name="Check Box 21" hidden="1">
              <a:extLst>
                <a:ext uri="{63B3BB69-23CF-44E3-9099-C40C66FF867C}">
                  <a14:compatExt spid="_x0000_s23573"/>
                </a:ext>
                <a:ext uri="{FF2B5EF4-FFF2-40B4-BE49-F238E27FC236}">
                  <a16:creationId xmlns:a16="http://schemas.microsoft.com/office/drawing/2014/main" id="{00000000-0008-0000-0100-000015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A1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  <a:ext uri="{53640926-AAD7-44D8-BBD7-CCE9431645EC}">
                <a14:shadowObscured val="1"/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Oui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59</xdr:col>
          <xdr:colOff>114300</xdr:colOff>
          <xdr:row>10</xdr:row>
          <xdr:rowOff>38100</xdr:rowOff>
        </xdr:from>
        <xdr:to>
          <xdr:col>91</xdr:col>
          <xdr:colOff>50800</xdr:colOff>
          <xdr:row>12</xdr:row>
          <xdr:rowOff>31750</xdr:rowOff>
        </xdr:to>
        <xdr:sp macro="" textlink="">
          <xdr:nvSpPr>
            <xdr:cNvPr id="23574" name="Check Box 22" hidden="1">
              <a:extLst>
                <a:ext uri="{63B3BB69-23CF-44E3-9099-C40C66FF867C}">
                  <a14:compatExt spid="_x0000_s23574"/>
                </a:ext>
                <a:ext uri="{FF2B5EF4-FFF2-40B4-BE49-F238E27FC236}">
                  <a16:creationId xmlns:a16="http://schemas.microsoft.com/office/drawing/2014/main" id="{00000000-0008-0000-0100-000016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A1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  <a:ext uri="{53640926-AAD7-44D8-BBD7-CCE9431645EC}">
                <a14:shadowObscured val="1"/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57</xdr:col>
          <xdr:colOff>0</xdr:colOff>
          <xdr:row>14</xdr:row>
          <xdr:rowOff>38100</xdr:rowOff>
        </xdr:from>
        <xdr:to>
          <xdr:col>90</xdr:col>
          <xdr:colOff>241300</xdr:colOff>
          <xdr:row>16</xdr:row>
          <xdr:rowOff>31750</xdr:rowOff>
        </xdr:to>
        <xdr:sp macro="" textlink="">
          <xdr:nvSpPr>
            <xdr:cNvPr id="23575" name="Check Box 23" hidden="1">
              <a:extLst>
                <a:ext uri="{63B3BB69-23CF-44E3-9099-C40C66FF867C}">
                  <a14:compatExt spid="_x0000_s23575"/>
                </a:ext>
                <a:ext uri="{FF2B5EF4-FFF2-40B4-BE49-F238E27FC236}">
                  <a16:creationId xmlns:a16="http://schemas.microsoft.com/office/drawing/2014/main" id="{00000000-0008-0000-0100-000017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A1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  <a:ext uri="{53640926-AAD7-44D8-BBD7-CCE9431645EC}">
                <a14:shadowObscured val="1"/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Oui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56</xdr:col>
          <xdr:colOff>114300</xdr:colOff>
          <xdr:row>12</xdr:row>
          <xdr:rowOff>38100</xdr:rowOff>
        </xdr:from>
        <xdr:to>
          <xdr:col>90</xdr:col>
          <xdr:colOff>241300</xdr:colOff>
          <xdr:row>14</xdr:row>
          <xdr:rowOff>31750</xdr:rowOff>
        </xdr:to>
        <xdr:sp macro="" textlink="">
          <xdr:nvSpPr>
            <xdr:cNvPr id="23576" name="Check Box 24" hidden="1">
              <a:extLst>
                <a:ext uri="{63B3BB69-23CF-44E3-9099-C40C66FF867C}">
                  <a14:compatExt spid="_x0000_s23576"/>
                </a:ext>
                <a:ext uri="{FF2B5EF4-FFF2-40B4-BE49-F238E27FC236}">
                  <a16:creationId xmlns:a16="http://schemas.microsoft.com/office/drawing/2014/main" id="{00000000-0008-0000-0100-000018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A1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  <a:ext uri="{53640926-AAD7-44D8-BBD7-CCE9431645EC}">
                <a14:shadowObscured val="1"/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Oui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57</xdr:col>
          <xdr:colOff>0</xdr:colOff>
          <xdr:row>16</xdr:row>
          <xdr:rowOff>38100</xdr:rowOff>
        </xdr:from>
        <xdr:to>
          <xdr:col>90</xdr:col>
          <xdr:colOff>241300</xdr:colOff>
          <xdr:row>18</xdr:row>
          <xdr:rowOff>31750</xdr:rowOff>
        </xdr:to>
        <xdr:sp macro="" textlink="">
          <xdr:nvSpPr>
            <xdr:cNvPr id="23577" name="Check Box 25" hidden="1">
              <a:extLst>
                <a:ext uri="{63B3BB69-23CF-44E3-9099-C40C66FF867C}">
                  <a14:compatExt spid="_x0000_s23577"/>
                </a:ext>
                <a:ext uri="{FF2B5EF4-FFF2-40B4-BE49-F238E27FC236}">
                  <a16:creationId xmlns:a16="http://schemas.microsoft.com/office/drawing/2014/main" id="{00000000-0008-0000-0100-000019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A1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  <a:ext uri="{53640926-AAD7-44D8-BBD7-CCE9431645EC}">
                <a14:shadowObscured val="1"/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Oui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60</xdr:col>
          <xdr:colOff>0</xdr:colOff>
          <xdr:row>14</xdr:row>
          <xdr:rowOff>38100</xdr:rowOff>
        </xdr:from>
        <xdr:to>
          <xdr:col>91</xdr:col>
          <xdr:colOff>50800</xdr:colOff>
          <xdr:row>16</xdr:row>
          <xdr:rowOff>31750</xdr:rowOff>
        </xdr:to>
        <xdr:sp macro="" textlink="">
          <xdr:nvSpPr>
            <xdr:cNvPr id="23578" name="Check Box 26" hidden="1">
              <a:extLst>
                <a:ext uri="{63B3BB69-23CF-44E3-9099-C40C66FF867C}">
                  <a14:compatExt spid="_x0000_s23578"/>
                </a:ext>
                <a:ext uri="{FF2B5EF4-FFF2-40B4-BE49-F238E27FC236}">
                  <a16:creationId xmlns:a16="http://schemas.microsoft.com/office/drawing/2014/main" id="{00000000-0008-0000-0100-00001A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A1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  <a:ext uri="{53640926-AAD7-44D8-BBD7-CCE9431645EC}">
                <a14:shadowObscured val="1"/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59</xdr:col>
          <xdr:colOff>114300</xdr:colOff>
          <xdr:row>12</xdr:row>
          <xdr:rowOff>38100</xdr:rowOff>
        </xdr:from>
        <xdr:to>
          <xdr:col>91</xdr:col>
          <xdr:colOff>50800</xdr:colOff>
          <xdr:row>14</xdr:row>
          <xdr:rowOff>31750</xdr:rowOff>
        </xdr:to>
        <xdr:sp macro="" textlink="">
          <xdr:nvSpPr>
            <xdr:cNvPr id="23579" name="Check Box 27" hidden="1">
              <a:extLst>
                <a:ext uri="{63B3BB69-23CF-44E3-9099-C40C66FF867C}">
                  <a14:compatExt spid="_x0000_s23579"/>
                </a:ext>
                <a:ext uri="{FF2B5EF4-FFF2-40B4-BE49-F238E27FC236}">
                  <a16:creationId xmlns:a16="http://schemas.microsoft.com/office/drawing/2014/main" id="{00000000-0008-0000-0100-00001B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A1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  <a:ext uri="{53640926-AAD7-44D8-BBD7-CCE9431645EC}">
                <a14:shadowObscured val="1"/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60</xdr:col>
          <xdr:colOff>0</xdr:colOff>
          <xdr:row>16</xdr:row>
          <xdr:rowOff>38100</xdr:rowOff>
        </xdr:from>
        <xdr:to>
          <xdr:col>91</xdr:col>
          <xdr:colOff>50800</xdr:colOff>
          <xdr:row>18</xdr:row>
          <xdr:rowOff>31750</xdr:rowOff>
        </xdr:to>
        <xdr:sp macro="" textlink="">
          <xdr:nvSpPr>
            <xdr:cNvPr id="23580" name="Check Box 28" hidden="1">
              <a:extLst>
                <a:ext uri="{63B3BB69-23CF-44E3-9099-C40C66FF867C}">
                  <a14:compatExt spid="_x0000_s23580"/>
                </a:ext>
                <a:ext uri="{FF2B5EF4-FFF2-40B4-BE49-F238E27FC236}">
                  <a16:creationId xmlns:a16="http://schemas.microsoft.com/office/drawing/2014/main" id="{00000000-0008-0000-0100-00001C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A1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  <a:ext uri="{53640926-AAD7-44D8-BBD7-CCE9431645EC}">
                <a14:shadowObscured val="1"/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57</xdr:col>
          <xdr:colOff>0</xdr:colOff>
          <xdr:row>26</xdr:row>
          <xdr:rowOff>12700</xdr:rowOff>
        </xdr:from>
        <xdr:to>
          <xdr:col>90</xdr:col>
          <xdr:colOff>241300</xdr:colOff>
          <xdr:row>28</xdr:row>
          <xdr:rowOff>12700</xdr:rowOff>
        </xdr:to>
        <xdr:sp macro="" textlink="">
          <xdr:nvSpPr>
            <xdr:cNvPr id="23581" name="Check Box 29" hidden="1">
              <a:extLst>
                <a:ext uri="{63B3BB69-23CF-44E3-9099-C40C66FF867C}">
                  <a14:compatExt spid="_x0000_s23581"/>
                </a:ext>
                <a:ext uri="{FF2B5EF4-FFF2-40B4-BE49-F238E27FC236}">
                  <a16:creationId xmlns:a16="http://schemas.microsoft.com/office/drawing/2014/main" id="{00000000-0008-0000-0100-00001D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A1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  <a:ext uri="{53640926-AAD7-44D8-BBD7-CCE9431645EC}">
                <a14:shadowObscured val="1"/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Oui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60</xdr:col>
          <xdr:colOff>0</xdr:colOff>
          <xdr:row>26</xdr:row>
          <xdr:rowOff>12700</xdr:rowOff>
        </xdr:from>
        <xdr:to>
          <xdr:col>91</xdr:col>
          <xdr:colOff>50800</xdr:colOff>
          <xdr:row>28</xdr:row>
          <xdr:rowOff>12700</xdr:rowOff>
        </xdr:to>
        <xdr:sp macro="" textlink="">
          <xdr:nvSpPr>
            <xdr:cNvPr id="23582" name="Check Box 30" hidden="1">
              <a:extLst>
                <a:ext uri="{63B3BB69-23CF-44E3-9099-C40C66FF867C}">
                  <a14:compatExt spid="_x0000_s23582"/>
                </a:ext>
                <a:ext uri="{FF2B5EF4-FFF2-40B4-BE49-F238E27FC236}">
                  <a16:creationId xmlns:a16="http://schemas.microsoft.com/office/drawing/2014/main" id="{00000000-0008-0000-0100-00001E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A1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  <a:ext uri="{53640926-AAD7-44D8-BBD7-CCE9431645EC}">
                <a14:shadowObscured val="1"/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57</xdr:col>
          <xdr:colOff>0</xdr:colOff>
          <xdr:row>38</xdr:row>
          <xdr:rowOff>12700</xdr:rowOff>
        </xdr:from>
        <xdr:to>
          <xdr:col>90</xdr:col>
          <xdr:colOff>241300</xdr:colOff>
          <xdr:row>40</xdr:row>
          <xdr:rowOff>12700</xdr:rowOff>
        </xdr:to>
        <xdr:sp macro="" textlink="">
          <xdr:nvSpPr>
            <xdr:cNvPr id="23591" name="Check Box 39" hidden="1">
              <a:extLst>
                <a:ext uri="{63B3BB69-23CF-44E3-9099-C40C66FF867C}">
                  <a14:compatExt spid="_x0000_s23591"/>
                </a:ext>
                <a:ext uri="{FF2B5EF4-FFF2-40B4-BE49-F238E27FC236}">
                  <a16:creationId xmlns:a16="http://schemas.microsoft.com/office/drawing/2014/main" id="{00000000-0008-0000-0100-000027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A1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  <a:ext uri="{53640926-AAD7-44D8-BBD7-CCE9431645EC}">
                <a14:shadowObscured val="1"/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Oui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60</xdr:col>
          <xdr:colOff>0</xdr:colOff>
          <xdr:row>38</xdr:row>
          <xdr:rowOff>12700</xdr:rowOff>
        </xdr:from>
        <xdr:to>
          <xdr:col>91</xdr:col>
          <xdr:colOff>50800</xdr:colOff>
          <xdr:row>40</xdr:row>
          <xdr:rowOff>12700</xdr:rowOff>
        </xdr:to>
        <xdr:sp macro="" textlink="">
          <xdr:nvSpPr>
            <xdr:cNvPr id="23592" name="Check Box 40" hidden="1">
              <a:extLst>
                <a:ext uri="{63B3BB69-23CF-44E3-9099-C40C66FF867C}">
                  <a14:compatExt spid="_x0000_s23592"/>
                </a:ext>
                <a:ext uri="{FF2B5EF4-FFF2-40B4-BE49-F238E27FC236}">
                  <a16:creationId xmlns:a16="http://schemas.microsoft.com/office/drawing/2014/main" id="{00000000-0008-0000-0100-000028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A1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  <a:ext uri="{53640926-AAD7-44D8-BBD7-CCE9431645EC}">
                <a14:shadowObscured val="1"/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57</xdr:col>
          <xdr:colOff>0</xdr:colOff>
          <xdr:row>43</xdr:row>
          <xdr:rowOff>12700</xdr:rowOff>
        </xdr:from>
        <xdr:to>
          <xdr:col>90</xdr:col>
          <xdr:colOff>241300</xdr:colOff>
          <xdr:row>45</xdr:row>
          <xdr:rowOff>12700</xdr:rowOff>
        </xdr:to>
        <xdr:sp macro="" textlink="">
          <xdr:nvSpPr>
            <xdr:cNvPr id="23593" name="Check Box 41" hidden="1">
              <a:extLst>
                <a:ext uri="{63B3BB69-23CF-44E3-9099-C40C66FF867C}">
                  <a14:compatExt spid="_x0000_s23593"/>
                </a:ext>
                <a:ext uri="{FF2B5EF4-FFF2-40B4-BE49-F238E27FC236}">
                  <a16:creationId xmlns:a16="http://schemas.microsoft.com/office/drawing/2014/main" id="{00000000-0008-0000-0100-000029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A1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  <a:ext uri="{53640926-AAD7-44D8-BBD7-CCE9431645EC}">
                <a14:shadowObscured val="1"/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Oui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60</xdr:col>
          <xdr:colOff>0</xdr:colOff>
          <xdr:row>43</xdr:row>
          <xdr:rowOff>12700</xdr:rowOff>
        </xdr:from>
        <xdr:to>
          <xdr:col>91</xdr:col>
          <xdr:colOff>50800</xdr:colOff>
          <xdr:row>45</xdr:row>
          <xdr:rowOff>12700</xdr:rowOff>
        </xdr:to>
        <xdr:sp macro="" textlink="">
          <xdr:nvSpPr>
            <xdr:cNvPr id="23594" name="Check Box 42" hidden="1">
              <a:extLst>
                <a:ext uri="{63B3BB69-23CF-44E3-9099-C40C66FF867C}">
                  <a14:compatExt spid="_x0000_s23594"/>
                </a:ext>
                <a:ext uri="{FF2B5EF4-FFF2-40B4-BE49-F238E27FC236}">
                  <a16:creationId xmlns:a16="http://schemas.microsoft.com/office/drawing/2014/main" id="{00000000-0008-0000-0100-00002A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A1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  <a:ext uri="{53640926-AAD7-44D8-BBD7-CCE9431645EC}">
                <a14:shadowObscured val="1"/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57</xdr:col>
          <xdr:colOff>0</xdr:colOff>
          <xdr:row>45</xdr:row>
          <xdr:rowOff>107950</xdr:rowOff>
        </xdr:from>
        <xdr:to>
          <xdr:col>90</xdr:col>
          <xdr:colOff>241300</xdr:colOff>
          <xdr:row>47</xdr:row>
          <xdr:rowOff>12700</xdr:rowOff>
        </xdr:to>
        <xdr:sp macro="" textlink="">
          <xdr:nvSpPr>
            <xdr:cNvPr id="23595" name="Check Box 43" hidden="1">
              <a:extLst>
                <a:ext uri="{63B3BB69-23CF-44E3-9099-C40C66FF867C}">
                  <a14:compatExt spid="_x0000_s23595"/>
                </a:ext>
                <a:ext uri="{FF2B5EF4-FFF2-40B4-BE49-F238E27FC236}">
                  <a16:creationId xmlns:a16="http://schemas.microsoft.com/office/drawing/2014/main" id="{00000000-0008-0000-0100-00002B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A1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  <a:ext uri="{53640926-AAD7-44D8-BBD7-CCE9431645EC}">
                <a14:shadowObscured val="1"/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Oui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60</xdr:col>
          <xdr:colOff>0</xdr:colOff>
          <xdr:row>45</xdr:row>
          <xdr:rowOff>114300</xdr:rowOff>
        </xdr:from>
        <xdr:to>
          <xdr:col>91</xdr:col>
          <xdr:colOff>50800</xdr:colOff>
          <xdr:row>47</xdr:row>
          <xdr:rowOff>12700</xdr:rowOff>
        </xdr:to>
        <xdr:sp macro="" textlink="">
          <xdr:nvSpPr>
            <xdr:cNvPr id="23596" name="Check Box 44" hidden="1">
              <a:extLst>
                <a:ext uri="{63B3BB69-23CF-44E3-9099-C40C66FF867C}">
                  <a14:compatExt spid="_x0000_s23596"/>
                </a:ext>
                <a:ext uri="{FF2B5EF4-FFF2-40B4-BE49-F238E27FC236}">
                  <a16:creationId xmlns:a16="http://schemas.microsoft.com/office/drawing/2014/main" id="{00000000-0008-0000-0100-00002C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A1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  <a:ext uri="{53640926-AAD7-44D8-BBD7-CCE9431645EC}">
                <a14:shadowObscured val="1"/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57</xdr:col>
          <xdr:colOff>0</xdr:colOff>
          <xdr:row>49</xdr:row>
          <xdr:rowOff>50800</xdr:rowOff>
        </xdr:from>
        <xdr:to>
          <xdr:col>90</xdr:col>
          <xdr:colOff>241300</xdr:colOff>
          <xdr:row>51</xdr:row>
          <xdr:rowOff>12700</xdr:rowOff>
        </xdr:to>
        <xdr:sp macro="" textlink="">
          <xdr:nvSpPr>
            <xdr:cNvPr id="23599" name="Check Box 47" hidden="1">
              <a:extLst>
                <a:ext uri="{63B3BB69-23CF-44E3-9099-C40C66FF867C}">
                  <a14:compatExt spid="_x0000_s23599"/>
                </a:ext>
                <a:ext uri="{FF2B5EF4-FFF2-40B4-BE49-F238E27FC236}">
                  <a16:creationId xmlns:a16="http://schemas.microsoft.com/office/drawing/2014/main" id="{00000000-0008-0000-0100-00002F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A1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  <a:ext uri="{53640926-AAD7-44D8-BBD7-CCE9431645EC}">
                <a14:shadowObscured val="1"/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Oui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60</xdr:col>
          <xdr:colOff>0</xdr:colOff>
          <xdr:row>49</xdr:row>
          <xdr:rowOff>50800</xdr:rowOff>
        </xdr:from>
        <xdr:to>
          <xdr:col>91</xdr:col>
          <xdr:colOff>50800</xdr:colOff>
          <xdr:row>51</xdr:row>
          <xdr:rowOff>12700</xdr:rowOff>
        </xdr:to>
        <xdr:sp macro="" textlink="">
          <xdr:nvSpPr>
            <xdr:cNvPr id="23600" name="Check Box 48" hidden="1">
              <a:extLst>
                <a:ext uri="{63B3BB69-23CF-44E3-9099-C40C66FF867C}">
                  <a14:compatExt spid="_x0000_s23600"/>
                </a:ext>
                <a:ext uri="{FF2B5EF4-FFF2-40B4-BE49-F238E27FC236}">
                  <a16:creationId xmlns:a16="http://schemas.microsoft.com/office/drawing/2014/main" id="{00000000-0008-0000-0100-000030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A1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  <a:ext uri="{53640926-AAD7-44D8-BBD7-CCE9431645EC}">
                <a14:shadowObscured val="1"/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57</xdr:col>
          <xdr:colOff>0</xdr:colOff>
          <xdr:row>51</xdr:row>
          <xdr:rowOff>31750</xdr:rowOff>
        </xdr:from>
        <xdr:to>
          <xdr:col>90</xdr:col>
          <xdr:colOff>241300</xdr:colOff>
          <xdr:row>53</xdr:row>
          <xdr:rowOff>12700</xdr:rowOff>
        </xdr:to>
        <xdr:sp macro="" textlink="">
          <xdr:nvSpPr>
            <xdr:cNvPr id="23601" name="Check Box 49" hidden="1">
              <a:extLst>
                <a:ext uri="{63B3BB69-23CF-44E3-9099-C40C66FF867C}">
                  <a14:compatExt spid="_x0000_s23601"/>
                </a:ext>
                <a:ext uri="{FF2B5EF4-FFF2-40B4-BE49-F238E27FC236}">
                  <a16:creationId xmlns:a16="http://schemas.microsoft.com/office/drawing/2014/main" id="{00000000-0008-0000-0100-000031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A1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  <a:ext uri="{53640926-AAD7-44D8-BBD7-CCE9431645EC}">
                <a14:shadowObscured val="1"/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Oui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60</xdr:col>
          <xdr:colOff>0</xdr:colOff>
          <xdr:row>51</xdr:row>
          <xdr:rowOff>31750</xdr:rowOff>
        </xdr:from>
        <xdr:to>
          <xdr:col>91</xdr:col>
          <xdr:colOff>50800</xdr:colOff>
          <xdr:row>53</xdr:row>
          <xdr:rowOff>12700</xdr:rowOff>
        </xdr:to>
        <xdr:sp macro="" textlink="">
          <xdr:nvSpPr>
            <xdr:cNvPr id="23602" name="Check Box 50" hidden="1">
              <a:extLst>
                <a:ext uri="{63B3BB69-23CF-44E3-9099-C40C66FF867C}">
                  <a14:compatExt spid="_x0000_s23602"/>
                </a:ext>
                <a:ext uri="{FF2B5EF4-FFF2-40B4-BE49-F238E27FC236}">
                  <a16:creationId xmlns:a16="http://schemas.microsoft.com/office/drawing/2014/main" id="{00000000-0008-0000-0100-00003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A1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  <a:ext uri="{53640926-AAD7-44D8-BBD7-CCE9431645EC}">
                <a14:shadowObscured val="1"/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57</xdr:col>
          <xdr:colOff>0</xdr:colOff>
          <xdr:row>59</xdr:row>
          <xdr:rowOff>31750</xdr:rowOff>
        </xdr:from>
        <xdr:to>
          <xdr:col>90</xdr:col>
          <xdr:colOff>241300</xdr:colOff>
          <xdr:row>61</xdr:row>
          <xdr:rowOff>12700</xdr:rowOff>
        </xdr:to>
        <xdr:sp macro="" textlink="">
          <xdr:nvSpPr>
            <xdr:cNvPr id="23603" name="Check Box 51" hidden="1">
              <a:extLst>
                <a:ext uri="{63B3BB69-23CF-44E3-9099-C40C66FF867C}">
                  <a14:compatExt spid="_x0000_s23603"/>
                </a:ext>
                <a:ext uri="{FF2B5EF4-FFF2-40B4-BE49-F238E27FC236}">
                  <a16:creationId xmlns:a16="http://schemas.microsoft.com/office/drawing/2014/main" id="{00000000-0008-0000-0100-000033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A1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  <a:ext uri="{53640926-AAD7-44D8-BBD7-CCE9431645EC}">
                <a14:shadowObscured val="1"/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Oui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60</xdr:col>
          <xdr:colOff>0</xdr:colOff>
          <xdr:row>59</xdr:row>
          <xdr:rowOff>31750</xdr:rowOff>
        </xdr:from>
        <xdr:to>
          <xdr:col>91</xdr:col>
          <xdr:colOff>50800</xdr:colOff>
          <xdr:row>61</xdr:row>
          <xdr:rowOff>12700</xdr:rowOff>
        </xdr:to>
        <xdr:sp macro="" textlink="">
          <xdr:nvSpPr>
            <xdr:cNvPr id="23604" name="Check Box 52" hidden="1">
              <a:extLst>
                <a:ext uri="{63B3BB69-23CF-44E3-9099-C40C66FF867C}">
                  <a14:compatExt spid="_x0000_s23604"/>
                </a:ext>
                <a:ext uri="{FF2B5EF4-FFF2-40B4-BE49-F238E27FC236}">
                  <a16:creationId xmlns:a16="http://schemas.microsoft.com/office/drawing/2014/main" id="{00000000-0008-0000-0100-000034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A1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  <a:ext uri="{53640926-AAD7-44D8-BBD7-CCE9431645EC}">
                <a14:shadowObscured val="1"/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57</xdr:col>
          <xdr:colOff>0</xdr:colOff>
          <xdr:row>61</xdr:row>
          <xdr:rowOff>31750</xdr:rowOff>
        </xdr:from>
        <xdr:to>
          <xdr:col>90</xdr:col>
          <xdr:colOff>241300</xdr:colOff>
          <xdr:row>63</xdr:row>
          <xdr:rowOff>12700</xdr:rowOff>
        </xdr:to>
        <xdr:sp macro="" textlink="">
          <xdr:nvSpPr>
            <xdr:cNvPr id="23605" name="Check Box 53" hidden="1">
              <a:extLst>
                <a:ext uri="{63B3BB69-23CF-44E3-9099-C40C66FF867C}">
                  <a14:compatExt spid="_x0000_s23605"/>
                </a:ext>
                <a:ext uri="{FF2B5EF4-FFF2-40B4-BE49-F238E27FC236}">
                  <a16:creationId xmlns:a16="http://schemas.microsoft.com/office/drawing/2014/main" id="{00000000-0008-0000-0100-000035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A1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  <a:ext uri="{53640926-AAD7-44D8-BBD7-CCE9431645EC}">
                <a14:shadowObscured val="1"/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Oui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60</xdr:col>
          <xdr:colOff>0</xdr:colOff>
          <xdr:row>61</xdr:row>
          <xdr:rowOff>31750</xdr:rowOff>
        </xdr:from>
        <xdr:to>
          <xdr:col>91</xdr:col>
          <xdr:colOff>50800</xdr:colOff>
          <xdr:row>63</xdr:row>
          <xdr:rowOff>12700</xdr:rowOff>
        </xdr:to>
        <xdr:sp macro="" textlink="">
          <xdr:nvSpPr>
            <xdr:cNvPr id="23606" name="Check Box 54" hidden="1">
              <a:extLst>
                <a:ext uri="{63B3BB69-23CF-44E3-9099-C40C66FF867C}">
                  <a14:compatExt spid="_x0000_s23606"/>
                </a:ext>
                <a:ext uri="{FF2B5EF4-FFF2-40B4-BE49-F238E27FC236}">
                  <a16:creationId xmlns:a16="http://schemas.microsoft.com/office/drawing/2014/main" id="{00000000-0008-0000-0100-000036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A1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  <a:ext uri="{53640926-AAD7-44D8-BBD7-CCE9431645EC}">
                <a14:shadowObscured val="1"/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57</xdr:col>
          <xdr:colOff>0</xdr:colOff>
          <xdr:row>69</xdr:row>
          <xdr:rowOff>31750</xdr:rowOff>
        </xdr:from>
        <xdr:to>
          <xdr:col>90</xdr:col>
          <xdr:colOff>241300</xdr:colOff>
          <xdr:row>71</xdr:row>
          <xdr:rowOff>12700</xdr:rowOff>
        </xdr:to>
        <xdr:sp macro="" textlink="">
          <xdr:nvSpPr>
            <xdr:cNvPr id="23607" name="Check Box 55" hidden="1">
              <a:extLst>
                <a:ext uri="{63B3BB69-23CF-44E3-9099-C40C66FF867C}">
                  <a14:compatExt spid="_x0000_s23607"/>
                </a:ext>
                <a:ext uri="{FF2B5EF4-FFF2-40B4-BE49-F238E27FC236}">
                  <a16:creationId xmlns:a16="http://schemas.microsoft.com/office/drawing/2014/main" id="{00000000-0008-0000-0100-000037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A1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  <a:ext uri="{53640926-AAD7-44D8-BBD7-CCE9431645EC}">
                <a14:shadowObscured val="1"/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Oui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60</xdr:col>
          <xdr:colOff>0</xdr:colOff>
          <xdr:row>69</xdr:row>
          <xdr:rowOff>31750</xdr:rowOff>
        </xdr:from>
        <xdr:to>
          <xdr:col>91</xdr:col>
          <xdr:colOff>50800</xdr:colOff>
          <xdr:row>71</xdr:row>
          <xdr:rowOff>12700</xdr:rowOff>
        </xdr:to>
        <xdr:sp macro="" textlink="">
          <xdr:nvSpPr>
            <xdr:cNvPr id="23608" name="Check Box 56" hidden="1">
              <a:extLst>
                <a:ext uri="{63B3BB69-23CF-44E3-9099-C40C66FF867C}">
                  <a14:compatExt spid="_x0000_s23608"/>
                </a:ext>
                <a:ext uri="{FF2B5EF4-FFF2-40B4-BE49-F238E27FC236}">
                  <a16:creationId xmlns:a16="http://schemas.microsoft.com/office/drawing/2014/main" id="{00000000-0008-0000-0100-000038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A1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  <a:ext uri="{53640926-AAD7-44D8-BBD7-CCE9431645EC}">
                <a14:shadowObscured val="1"/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57</xdr:col>
          <xdr:colOff>0</xdr:colOff>
          <xdr:row>74</xdr:row>
          <xdr:rowOff>31750</xdr:rowOff>
        </xdr:from>
        <xdr:to>
          <xdr:col>90</xdr:col>
          <xdr:colOff>241300</xdr:colOff>
          <xdr:row>76</xdr:row>
          <xdr:rowOff>12700</xdr:rowOff>
        </xdr:to>
        <xdr:sp macro="" textlink="">
          <xdr:nvSpPr>
            <xdr:cNvPr id="23609" name="Check Box 57" hidden="1">
              <a:extLst>
                <a:ext uri="{63B3BB69-23CF-44E3-9099-C40C66FF867C}">
                  <a14:compatExt spid="_x0000_s23609"/>
                </a:ext>
                <a:ext uri="{FF2B5EF4-FFF2-40B4-BE49-F238E27FC236}">
                  <a16:creationId xmlns:a16="http://schemas.microsoft.com/office/drawing/2014/main" id="{00000000-0008-0000-0100-000039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A1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  <a:ext uri="{53640926-AAD7-44D8-BBD7-CCE9431645EC}">
                <a14:shadowObscured val="1"/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Oui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60</xdr:col>
          <xdr:colOff>0</xdr:colOff>
          <xdr:row>74</xdr:row>
          <xdr:rowOff>31750</xdr:rowOff>
        </xdr:from>
        <xdr:to>
          <xdr:col>91</xdr:col>
          <xdr:colOff>50800</xdr:colOff>
          <xdr:row>76</xdr:row>
          <xdr:rowOff>12700</xdr:rowOff>
        </xdr:to>
        <xdr:sp macro="" textlink="">
          <xdr:nvSpPr>
            <xdr:cNvPr id="23610" name="Check Box 58" hidden="1">
              <a:extLst>
                <a:ext uri="{63B3BB69-23CF-44E3-9099-C40C66FF867C}">
                  <a14:compatExt spid="_x0000_s23610"/>
                </a:ext>
                <a:ext uri="{FF2B5EF4-FFF2-40B4-BE49-F238E27FC236}">
                  <a16:creationId xmlns:a16="http://schemas.microsoft.com/office/drawing/2014/main" id="{00000000-0008-0000-0100-00003A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A1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  <a:ext uri="{53640926-AAD7-44D8-BBD7-CCE9431645EC}">
                <a14:shadowObscured val="1"/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57</xdr:col>
          <xdr:colOff>0</xdr:colOff>
          <xdr:row>86</xdr:row>
          <xdr:rowOff>50800</xdr:rowOff>
        </xdr:from>
        <xdr:to>
          <xdr:col>90</xdr:col>
          <xdr:colOff>241300</xdr:colOff>
          <xdr:row>88</xdr:row>
          <xdr:rowOff>31750</xdr:rowOff>
        </xdr:to>
        <xdr:sp macro="" textlink="">
          <xdr:nvSpPr>
            <xdr:cNvPr id="23611" name="Check Box 59" hidden="1">
              <a:extLst>
                <a:ext uri="{63B3BB69-23CF-44E3-9099-C40C66FF867C}">
                  <a14:compatExt spid="_x0000_s23611"/>
                </a:ext>
                <a:ext uri="{FF2B5EF4-FFF2-40B4-BE49-F238E27FC236}">
                  <a16:creationId xmlns:a16="http://schemas.microsoft.com/office/drawing/2014/main" id="{00000000-0008-0000-0100-00003B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A1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  <a:ext uri="{53640926-AAD7-44D8-BBD7-CCE9431645EC}">
                <a14:shadowObscured val="1"/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Oui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60</xdr:col>
          <xdr:colOff>0</xdr:colOff>
          <xdr:row>86</xdr:row>
          <xdr:rowOff>50800</xdr:rowOff>
        </xdr:from>
        <xdr:to>
          <xdr:col>91</xdr:col>
          <xdr:colOff>50800</xdr:colOff>
          <xdr:row>88</xdr:row>
          <xdr:rowOff>31750</xdr:rowOff>
        </xdr:to>
        <xdr:sp macro="" textlink="">
          <xdr:nvSpPr>
            <xdr:cNvPr id="23612" name="Check Box 60" hidden="1">
              <a:extLst>
                <a:ext uri="{63B3BB69-23CF-44E3-9099-C40C66FF867C}">
                  <a14:compatExt spid="_x0000_s23612"/>
                </a:ext>
                <a:ext uri="{FF2B5EF4-FFF2-40B4-BE49-F238E27FC236}">
                  <a16:creationId xmlns:a16="http://schemas.microsoft.com/office/drawing/2014/main" id="{00000000-0008-0000-0100-00003C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A1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  <a:ext uri="{53640926-AAD7-44D8-BBD7-CCE9431645EC}">
                <a14:shadowObscured val="1"/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29</xdr:col>
          <xdr:colOff>0</xdr:colOff>
          <xdr:row>86</xdr:row>
          <xdr:rowOff>50800</xdr:rowOff>
        </xdr:from>
        <xdr:to>
          <xdr:col>97</xdr:col>
          <xdr:colOff>260350</xdr:colOff>
          <xdr:row>88</xdr:row>
          <xdr:rowOff>31750</xdr:rowOff>
        </xdr:to>
        <xdr:sp macro="" textlink="">
          <xdr:nvSpPr>
            <xdr:cNvPr id="23615" name="Check Box 63" hidden="1">
              <a:extLst>
                <a:ext uri="{63B3BB69-23CF-44E3-9099-C40C66FF867C}">
                  <a14:compatExt spid="_x0000_s23615"/>
                </a:ext>
                <a:ext uri="{FF2B5EF4-FFF2-40B4-BE49-F238E27FC236}">
                  <a16:creationId xmlns:a16="http://schemas.microsoft.com/office/drawing/2014/main" id="{00000000-0008-0000-0100-00003F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A1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  <a:ext uri="{53640926-AAD7-44D8-BBD7-CCE9431645EC}">
                <a14:shadowObscured val="1"/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 Total entre 12 et 15 points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57</xdr:col>
          <xdr:colOff>0</xdr:colOff>
          <xdr:row>88</xdr:row>
          <xdr:rowOff>50800</xdr:rowOff>
        </xdr:from>
        <xdr:to>
          <xdr:col>90</xdr:col>
          <xdr:colOff>241300</xdr:colOff>
          <xdr:row>90</xdr:row>
          <xdr:rowOff>12700</xdr:rowOff>
        </xdr:to>
        <xdr:sp macro="" textlink="">
          <xdr:nvSpPr>
            <xdr:cNvPr id="23616" name="Check Box 64" hidden="1">
              <a:extLst>
                <a:ext uri="{63B3BB69-23CF-44E3-9099-C40C66FF867C}">
                  <a14:compatExt spid="_x0000_s23616"/>
                </a:ext>
                <a:ext uri="{FF2B5EF4-FFF2-40B4-BE49-F238E27FC236}">
                  <a16:creationId xmlns:a16="http://schemas.microsoft.com/office/drawing/2014/main" id="{00000000-0008-0000-0100-000040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A1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  <a:ext uri="{53640926-AAD7-44D8-BBD7-CCE9431645EC}">
                <a14:shadowObscured val="1"/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Oui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60</xdr:col>
          <xdr:colOff>0</xdr:colOff>
          <xdr:row>88</xdr:row>
          <xdr:rowOff>50800</xdr:rowOff>
        </xdr:from>
        <xdr:to>
          <xdr:col>91</xdr:col>
          <xdr:colOff>50800</xdr:colOff>
          <xdr:row>90</xdr:row>
          <xdr:rowOff>12700</xdr:rowOff>
        </xdr:to>
        <xdr:sp macro="" textlink="">
          <xdr:nvSpPr>
            <xdr:cNvPr id="23617" name="Check Box 65" hidden="1">
              <a:extLst>
                <a:ext uri="{63B3BB69-23CF-44E3-9099-C40C66FF867C}">
                  <a14:compatExt spid="_x0000_s23617"/>
                </a:ext>
                <a:ext uri="{FF2B5EF4-FFF2-40B4-BE49-F238E27FC236}">
                  <a16:creationId xmlns:a16="http://schemas.microsoft.com/office/drawing/2014/main" id="{00000000-0008-0000-0100-000041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A1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  <a:ext uri="{53640926-AAD7-44D8-BBD7-CCE9431645EC}">
                <a14:shadowObscured val="1"/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29</xdr:col>
          <xdr:colOff>0</xdr:colOff>
          <xdr:row>88</xdr:row>
          <xdr:rowOff>50800</xdr:rowOff>
        </xdr:from>
        <xdr:to>
          <xdr:col>99</xdr:col>
          <xdr:colOff>38100</xdr:colOff>
          <xdr:row>90</xdr:row>
          <xdr:rowOff>12700</xdr:rowOff>
        </xdr:to>
        <xdr:sp macro="" textlink="">
          <xdr:nvSpPr>
            <xdr:cNvPr id="23619" name="Check Box 67" hidden="1">
              <a:extLst>
                <a:ext uri="{63B3BB69-23CF-44E3-9099-C40C66FF867C}">
                  <a14:compatExt spid="_x0000_s23619"/>
                </a:ext>
                <a:ext uri="{FF2B5EF4-FFF2-40B4-BE49-F238E27FC236}">
                  <a16:creationId xmlns:a16="http://schemas.microsoft.com/office/drawing/2014/main" id="{00000000-0008-0000-0100-000043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A1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  <a:ext uri="{53640926-AAD7-44D8-BBD7-CCE9431645EC}">
                <a14:shadowObscured val="1"/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 Total de 16 points ou plus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57</xdr:col>
          <xdr:colOff>0</xdr:colOff>
          <xdr:row>92</xdr:row>
          <xdr:rowOff>31750</xdr:rowOff>
        </xdr:from>
        <xdr:to>
          <xdr:col>90</xdr:col>
          <xdr:colOff>241300</xdr:colOff>
          <xdr:row>94</xdr:row>
          <xdr:rowOff>12700</xdr:rowOff>
        </xdr:to>
        <xdr:sp macro="" textlink="">
          <xdr:nvSpPr>
            <xdr:cNvPr id="23620" name="Check Box 68" hidden="1">
              <a:extLst>
                <a:ext uri="{63B3BB69-23CF-44E3-9099-C40C66FF867C}">
                  <a14:compatExt spid="_x0000_s23620"/>
                </a:ext>
                <a:ext uri="{FF2B5EF4-FFF2-40B4-BE49-F238E27FC236}">
                  <a16:creationId xmlns:a16="http://schemas.microsoft.com/office/drawing/2014/main" id="{00000000-0008-0000-0100-000044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A1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  <a:ext uri="{53640926-AAD7-44D8-BBD7-CCE9431645EC}">
                <a14:shadowObscured val="1"/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Oui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60</xdr:col>
          <xdr:colOff>0</xdr:colOff>
          <xdr:row>92</xdr:row>
          <xdr:rowOff>31750</xdr:rowOff>
        </xdr:from>
        <xdr:to>
          <xdr:col>91</xdr:col>
          <xdr:colOff>50800</xdr:colOff>
          <xdr:row>94</xdr:row>
          <xdr:rowOff>12700</xdr:rowOff>
        </xdr:to>
        <xdr:sp macro="" textlink="">
          <xdr:nvSpPr>
            <xdr:cNvPr id="23621" name="Check Box 69" hidden="1">
              <a:extLst>
                <a:ext uri="{63B3BB69-23CF-44E3-9099-C40C66FF867C}">
                  <a14:compatExt spid="_x0000_s23621"/>
                </a:ext>
                <a:ext uri="{FF2B5EF4-FFF2-40B4-BE49-F238E27FC236}">
                  <a16:creationId xmlns:a16="http://schemas.microsoft.com/office/drawing/2014/main" id="{00000000-0008-0000-0100-000045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A1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  <a:ext uri="{53640926-AAD7-44D8-BBD7-CCE9431645EC}">
                <a14:shadowObscured val="1"/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29</xdr:col>
          <xdr:colOff>38100</xdr:colOff>
          <xdr:row>92</xdr:row>
          <xdr:rowOff>31750</xdr:rowOff>
        </xdr:from>
        <xdr:to>
          <xdr:col>90</xdr:col>
          <xdr:colOff>241300</xdr:colOff>
          <xdr:row>94</xdr:row>
          <xdr:rowOff>12700</xdr:rowOff>
        </xdr:to>
        <xdr:sp macro="" textlink="">
          <xdr:nvSpPr>
            <xdr:cNvPr id="23623" name="Check Box 71" hidden="1">
              <a:extLst>
                <a:ext uri="{63B3BB69-23CF-44E3-9099-C40C66FF867C}">
                  <a14:compatExt spid="_x0000_s23623"/>
                </a:ext>
                <a:ext uri="{FF2B5EF4-FFF2-40B4-BE49-F238E27FC236}">
                  <a16:creationId xmlns:a16="http://schemas.microsoft.com/office/drawing/2014/main" id="{00000000-0008-0000-0100-000047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A1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  <a:ext uri="{53640926-AAD7-44D8-BBD7-CCE9431645EC}">
                <a14:shadowObscured val="1"/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57</xdr:col>
          <xdr:colOff>0</xdr:colOff>
          <xdr:row>94</xdr:row>
          <xdr:rowOff>31750</xdr:rowOff>
        </xdr:from>
        <xdr:to>
          <xdr:col>90</xdr:col>
          <xdr:colOff>241300</xdr:colOff>
          <xdr:row>96</xdr:row>
          <xdr:rowOff>12700</xdr:rowOff>
        </xdr:to>
        <xdr:sp macro="" textlink="">
          <xdr:nvSpPr>
            <xdr:cNvPr id="23624" name="Check Box 72" hidden="1">
              <a:extLst>
                <a:ext uri="{63B3BB69-23CF-44E3-9099-C40C66FF867C}">
                  <a14:compatExt spid="_x0000_s23624"/>
                </a:ext>
                <a:ext uri="{FF2B5EF4-FFF2-40B4-BE49-F238E27FC236}">
                  <a16:creationId xmlns:a16="http://schemas.microsoft.com/office/drawing/2014/main" id="{00000000-0008-0000-0100-000048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A1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  <a:ext uri="{53640926-AAD7-44D8-BBD7-CCE9431645EC}">
                <a14:shadowObscured val="1"/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Oui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60</xdr:col>
          <xdr:colOff>0</xdr:colOff>
          <xdr:row>94</xdr:row>
          <xdr:rowOff>31750</xdr:rowOff>
        </xdr:from>
        <xdr:to>
          <xdr:col>91</xdr:col>
          <xdr:colOff>50800</xdr:colOff>
          <xdr:row>96</xdr:row>
          <xdr:rowOff>12700</xdr:rowOff>
        </xdr:to>
        <xdr:sp macro="" textlink="">
          <xdr:nvSpPr>
            <xdr:cNvPr id="23625" name="Check Box 73" hidden="1">
              <a:extLst>
                <a:ext uri="{63B3BB69-23CF-44E3-9099-C40C66FF867C}">
                  <a14:compatExt spid="_x0000_s23625"/>
                </a:ext>
                <a:ext uri="{FF2B5EF4-FFF2-40B4-BE49-F238E27FC236}">
                  <a16:creationId xmlns:a16="http://schemas.microsoft.com/office/drawing/2014/main" id="{00000000-0008-0000-0100-000049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A1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  <a:ext uri="{53640926-AAD7-44D8-BBD7-CCE9431645EC}">
                <a14:shadowObscured val="1"/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57</xdr:col>
          <xdr:colOff>0</xdr:colOff>
          <xdr:row>96</xdr:row>
          <xdr:rowOff>31750</xdr:rowOff>
        </xdr:from>
        <xdr:to>
          <xdr:col>90</xdr:col>
          <xdr:colOff>241300</xdr:colOff>
          <xdr:row>98</xdr:row>
          <xdr:rowOff>12700</xdr:rowOff>
        </xdr:to>
        <xdr:sp macro="" textlink="">
          <xdr:nvSpPr>
            <xdr:cNvPr id="23626" name="Check Box 74" hidden="1">
              <a:extLst>
                <a:ext uri="{63B3BB69-23CF-44E3-9099-C40C66FF867C}">
                  <a14:compatExt spid="_x0000_s23626"/>
                </a:ext>
                <a:ext uri="{FF2B5EF4-FFF2-40B4-BE49-F238E27FC236}">
                  <a16:creationId xmlns:a16="http://schemas.microsoft.com/office/drawing/2014/main" id="{00000000-0008-0000-0100-00004A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A1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  <a:ext uri="{53640926-AAD7-44D8-BBD7-CCE9431645EC}">
                <a14:shadowObscured val="1"/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Oui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60</xdr:col>
          <xdr:colOff>0</xdr:colOff>
          <xdr:row>96</xdr:row>
          <xdr:rowOff>31750</xdr:rowOff>
        </xdr:from>
        <xdr:to>
          <xdr:col>91</xdr:col>
          <xdr:colOff>50800</xdr:colOff>
          <xdr:row>98</xdr:row>
          <xdr:rowOff>12700</xdr:rowOff>
        </xdr:to>
        <xdr:sp macro="" textlink="">
          <xdr:nvSpPr>
            <xdr:cNvPr id="23627" name="Check Box 75" hidden="1">
              <a:extLst>
                <a:ext uri="{63B3BB69-23CF-44E3-9099-C40C66FF867C}">
                  <a14:compatExt spid="_x0000_s23627"/>
                </a:ext>
                <a:ext uri="{FF2B5EF4-FFF2-40B4-BE49-F238E27FC236}">
                  <a16:creationId xmlns:a16="http://schemas.microsoft.com/office/drawing/2014/main" id="{00000000-0008-0000-0100-00004B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A1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  <a:ext uri="{53640926-AAD7-44D8-BBD7-CCE9431645EC}">
                <a14:shadowObscured val="1"/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57</xdr:col>
          <xdr:colOff>0</xdr:colOff>
          <xdr:row>98</xdr:row>
          <xdr:rowOff>31750</xdr:rowOff>
        </xdr:from>
        <xdr:to>
          <xdr:col>90</xdr:col>
          <xdr:colOff>241300</xdr:colOff>
          <xdr:row>100</xdr:row>
          <xdr:rowOff>12700</xdr:rowOff>
        </xdr:to>
        <xdr:sp macro="" textlink="">
          <xdr:nvSpPr>
            <xdr:cNvPr id="23628" name="Check Box 76" hidden="1">
              <a:extLst>
                <a:ext uri="{63B3BB69-23CF-44E3-9099-C40C66FF867C}">
                  <a14:compatExt spid="_x0000_s23628"/>
                </a:ext>
                <a:ext uri="{FF2B5EF4-FFF2-40B4-BE49-F238E27FC236}">
                  <a16:creationId xmlns:a16="http://schemas.microsoft.com/office/drawing/2014/main" id="{00000000-0008-0000-0100-00004C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A1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  <a:ext uri="{53640926-AAD7-44D8-BBD7-CCE9431645EC}">
                <a14:shadowObscured val="1"/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Oui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60</xdr:col>
          <xdr:colOff>0</xdr:colOff>
          <xdr:row>98</xdr:row>
          <xdr:rowOff>31750</xdr:rowOff>
        </xdr:from>
        <xdr:to>
          <xdr:col>91</xdr:col>
          <xdr:colOff>50800</xdr:colOff>
          <xdr:row>100</xdr:row>
          <xdr:rowOff>12700</xdr:rowOff>
        </xdr:to>
        <xdr:sp macro="" textlink="">
          <xdr:nvSpPr>
            <xdr:cNvPr id="23629" name="Check Box 77" hidden="1">
              <a:extLst>
                <a:ext uri="{63B3BB69-23CF-44E3-9099-C40C66FF867C}">
                  <a14:compatExt spid="_x0000_s23629"/>
                </a:ext>
                <a:ext uri="{FF2B5EF4-FFF2-40B4-BE49-F238E27FC236}">
                  <a16:creationId xmlns:a16="http://schemas.microsoft.com/office/drawing/2014/main" id="{00000000-0008-0000-0100-00004D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A1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  <a:ext uri="{53640926-AAD7-44D8-BBD7-CCE9431645EC}">
                <a14:shadowObscured val="1"/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57</xdr:col>
          <xdr:colOff>0</xdr:colOff>
          <xdr:row>100</xdr:row>
          <xdr:rowOff>31750</xdr:rowOff>
        </xdr:from>
        <xdr:to>
          <xdr:col>90</xdr:col>
          <xdr:colOff>241300</xdr:colOff>
          <xdr:row>102</xdr:row>
          <xdr:rowOff>12700</xdr:rowOff>
        </xdr:to>
        <xdr:sp macro="" textlink="">
          <xdr:nvSpPr>
            <xdr:cNvPr id="23630" name="Check Box 78" hidden="1">
              <a:extLst>
                <a:ext uri="{63B3BB69-23CF-44E3-9099-C40C66FF867C}">
                  <a14:compatExt spid="_x0000_s23630"/>
                </a:ext>
                <a:ext uri="{FF2B5EF4-FFF2-40B4-BE49-F238E27FC236}">
                  <a16:creationId xmlns:a16="http://schemas.microsoft.com/office/drawing/2014/main" id="{00000000-0008-0000-0100-00004E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A1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  <a:ext uri="{53640926-AAD7-44D8-BBD7-CCE9431645EC}">
                <a14:shadowObscured val="1"/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Oui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60</xdr:col>
          <xdr:colOff>0</xdr:colOff>
          <xdr:row>100</xdr:row>
          <xdr:rowOff>31750</xdr:rowOff>
        </xdr:from>
        <xdr:to>
          <xdr:col>91</xdr:col>
          <xdr:colOff>50800</xdr:colOff>
          <xdr:row>102</xdr:row>
          <xdr:rowOff>12700</xdr:rowOff>
        </xdr:to>
        <xdr:sp macro="" textlink="">
          <xdr:nvSpPr>
            <xdr:cNvPr id="23631" name="Check Box 79" hidden="1">
              <a:extLst>
                <a:ext uri="{63B3BB69-23CF-44E3-9099-C40C66FF867C}">
                  <a14:compatExt spid="_x0000_s23631"/>
                </a:ext>
                <a:ext uri="{FF2B5EF4-FFF2-40B4-BE49-F238E27FC236}">
                  <a16:creationId xmlns:a16="http://schemas.microsoft.com/office/drawing/2014/main" id="{00000000-0008-0000-0100-00004F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A1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  <a:ext uri="{53640926-AAD7-44D8-BBD7-CCE9431645EC}">
                <a14:shadowObscured val="1"/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57</xdr:col>
          <xdr:colOff>0</xdr:colOff>
          <xdr:row>102</xdr:row>
          <xdr:rowOff>31750</xdr:rowOff>
        </xdr:from>
        <xdr:to>
          <xdr:col>90</xdr:col>
          <xdr:colOff>241300</xdr:colOff>
          <xdr:row>104</xdr:row>
          <xdr:rowOff>31750</xdr:rowOff>
        </xdr:to>
        <xdr:sp macro="" textlink="">
          <xdr:nvSpPr>
            <xdr:cNvPr id="23632" name="Check Box 80" hidden="1">
              <a:extLst>
                <a:ext uri="{63B3BB69-23CF-44E3-9099-C40C66FF867C}">
                  <a14:compatExt spid="_x0000_s23632"/>
                </a:ext>
                <a:ext uri="{FF2B5EF4-FFF2-40B4-BE49-F238E27FC236}">
                  <a16:creationId xmlns:a16="http://schemas.microsoft.com/office/drawing/2014/main" id="{00000000-0008-0000-0100-000050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A1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  <a:ext uri="{53640926-AAD7-44D8-BBD7-CCE9431645EC}">
                <a14:shadowObscured val="1"/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Oui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60</xdr:col>
          <xdr:colOff>0</xdr:colOff>
          <xdr:row>102</xdr:row>
          <xdr:rowOff>31750</xdr:rowOff>
        </xdr:from>
        <xdr:to>
          <xdr:col>91</xdr:col>
          <xdr:colOff>50800</xdr:colOff>
          <xdr:row>104</xdr:row>
          <xdr:rowOff>31750</xdr:rowOff>
        </xdr:to>
        <xdr:sp macro="" textlink="">
          <xdr:nvSpPr>
            <xdr:cNvPr id="23633" name="Check Box 81" hidden="1">
              <a:extLst>
                <a:ext uri="{63B3BB69-23CF-44E3-9099-C40C66FF867C}">
                  <a14:compatExt spid="_x0000_s23633"/>
                </a:ext>
                <a:ext uri="{FF2B5EF4-FFF2-40B4-BE49-F238E27FC236}">
                  <a16:creationId xmlns:a16="http://schemas.microsoft.com/office/drawing/2014/main" id="{00000000-0008-0000-0100-000051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A1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  <a:ext uri="{53640926-AAD7-44D8-BBD7-CCE9431645EC}">
                <a14:shadowObscured val="1"/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29</xdr:col>
          <xdr:colOff>38100</xdr:colOff>
          <xdr:row>94</xdr:row>
          <xdr:rowOff>31750</xdr:rowOff>
        </xdr:from>
        <xdr:to>
          <xdr:col>90</xdr:col>
          <xdr:colOff>241300</xdr:colOff>
          <xdr:row>96</xdr:row>
          <xdr:rowOff>12700</xdr:rowOff>
        </xdr:to>
        <xdr:sp macro="" textlink="">
          <xdr:nvSpPr>
            <xdr:cNvPr id="23634" name="Check Box 82" hidden="1">
              <a:extLst>
                <a:ext uri="{63B3BB69-23CF-44E3-9099-C40C66FF867C}">
                  <a14:compatExt spid="_x0000_s23634"/>
                </a:ext>
                <a:ext uri="{FF2B5EF4-FFF2-40B4-BE49-F238E27FC236}">
                  <a16:creationId xmlns:a16="http://schemas.microsoft.com/office/drawing/2014/main" id="{00000000-0008-0000-0100-00005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A1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  <a:ext uri="{53640926-AAD7-44D8-BBD7-CCE9431645EC}">
                <a14:shadowObscured val="1"/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29</xdr:col>
          <xdr:colOff>38100</xdr:colOff>
          <xdr:row>96</xdr:row>
          <xdr:rowOff>31750</xdr:rowOff>
        </xdr:from>
        <xdr:to>
          <xdr:col>90</xdr:col>
          <xdr:colOff>241300</xdr:colOff>
          <xdr:row>98</xdr:row>
          <xdr:rowOff>12700</xdr:rowOff>
        </xdr:to>
        <xdr:sp macro="" textlink="">
          <xdr:nvSpPr>
            <xdr:cNvPr id="23639" name="Check Box 87" hidden="1">
              <a:extLst>
                <a:ext uri="{63B3BB69-23CF-44E3-9099-C40C66FF867C}">
                  <a14:compatExt spid="_x0000_s23639"/>
                </a:ext>
                <a:ext uri="{FF2B5EF4-FFF2-40B4-BE49-F238E27FC236}">
                  <a16:creationId xmlns:a16="http://schemas.microsoft.com/office/drawing/2014/main" id="{00000000-0008-0000-0100-000057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A1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  <a:ext uri="{53640926-AAD7-44D8-BBD7-CCE9431645EC}">
                <a14:shadowObscured val="1"/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29</xdr:col>
          <xdr:colOff>38100</xdr:colOff>
          <xdr:row>98</xdr:row>
          <xdr:rowOff>31750</xdr:rowOff>
        </xdr:from>
        <xdr:to>
          <xdr:col>90</xdr:col>
          <xdr:colOff>241300</xdr:colOff>
          <xdr:row>100</xdr:row>
          <xdr:rowOff>12700</xdr:rowOff>
        </xdr:to>
        <xdr:sp macro="" textlink="">
          <xdr:nvSpPr>
            <xdr:cNvPr id="23640" name="Check Box 88" hidden="1">
              <a:extLst>
                <a:ext uri="{63B3BB69-23CF-44E3-9099-C40C66FF867C}">
                  <a14:compatExt spid="_x0000_s23640"/>
                </a:ext>
                <a:ext uri="{FF2B5EF4-FFF2-40B4-BE49-F238E27FC236}">
                  <a16:creationId xmlns:a16="http://schemas.microsoft.com/office/drawing/2014/main" id="{00000000-0008-0000-0100-000058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A1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  <a:ext uri="{53640926-AAD7-44D8-BBD7-CCE9431645EC}">
                <a14:shadowObscured val="1"/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29</xdr:col>
          <xdr:colOff>38100</xdr:colOff>
          <xdr:row>100</xdr:row>
          <xdr:rowOff>31750</xdr:rowOff>
        </xdr:from>
        <xdr:to>
          <xdr:col>90</xdr:col>
          <xdr:colOff>241300</xdr:colOff>
          <xdr:row>102</xdr:row>
          <xdr:rowOff>12700</xdr:rowOff>
        </xdr:to>
        <xdr:sp macro="" textlink="">
          <xdr:nvSpPr>
            <xdr:cNvPr id="23642" name="Check Box 90" hidden="1">
              <a:extLst>
                <a:ext uri="{63B3BB69-23CF-44E3-9099-C40C66FF867C}">
                  <a14:compatExt spid="_x0000_s23642"/>
                </a:ext>
                <a:ext uri="{FF2B5EF4-FFF2-40B4-BE49-F238E27FC236}">
                  <a16:creationId xmlns:a16="http://schemas.microsoft.com/office/drawing/2014/main" id="{00000000-0008-0000-0100-00005A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A1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  <a:ext uri="{53640926-AAD7-44D8-BBD7-CCE9431645EC}">
                <a14:shadowObscured val="1"/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29</xdr:col>
          <xdr:colOff>38100</xdr:colOff>
          <xdr:row>102</xdr:row>
          <xdr:rowOff>31750</xdr:rowOff>
        </xdr:from>
        <xdr:to>
          <xdr:col>90</xdr:col>
          <xdr:colOff>241300</xdr:colOff>
          <xdr:row>104</xdr:row>
          <xdr:rowOff>31750</xdr:rowOff>
        </xdr:to>
        <xdr:sp macro="" textlink="">
          <xdr:nvSpPr>
            <xdr:cNvPr id="23643" name="Check Box 91" hidden="1">
              <a:extLst>
                <a:ext uri="{63B3BB69-23CF-44E3-9099-C40C66FF867C}">
                  <a14:compatExt spid="_x0000_s23643"/>
                </a:ext>
                <a:ext uri="{FF2B5EF4-FFF2-40B4-BE49-F238E27FC236}">
                  <a16:creationId xmlns:a16="http://schemas.microsoft.com/office/drawing/2014/main" id="{00000000-0008-0000-0100-00005B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A1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  <a:ext uri="{53640926-AAD7-44D8-BBD7-CCE9431645EC}">
                <a14:shadowObscured val="1"/>
              </a:ext>
            </a:extLst>
          </xdr:spPr>
        </xdr:sp>
        <xdr:clientData/>
      </xdr:twoCellAnchor>
    </mc:Choice>
    <mc:Fallback/>
  </mc:AlternateContent>
  <xdr:twoCellAnchor editAs="oneCell">
    <xdr:from>
      <xdr:col>26</xdr:col>
      <xdr:colOff>12700</xdr:colOff>
      <xdr:row>0</xdr:row>
      <xdr:rowOff>12700</xdr:rowOff>
    </xdr:from>
    <xdr:to>
      <xdr:col>101</xdr:col>
      <xdr:colOff>114300</xdr:colOff>
      <xdr:row>0</xdr:row>
      <xdr:rowOff>825500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21750" b="26100"/>
        <a:stretch>
          <a:fillRect/>
        </a:stretch>
      </xdr:blipFill>
      <xdr:spPr bwMode="auto">
        <a:xfrm>
          <a:off x="21463000" y="12700"/>
          <a:ext cx="3467100" cy="812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26" Type="http://schemas.openxmlformats.org/officeDocument/2006/relationships/ctrlProp" Target="../ctrlProps/ctrlProp23.xml"/><Relationship Id="rId39" Type="http://schemas.openxmlformats.org/officeDocument/2006/relationships/ctrlProp" Target="../ctrlProps/ctrlProp36.xml"/><Relationship Id="rId21" Type="http://schemas.openxmlformats.org/officeDocument/2006/relationships/ctrlProp" Target="../ctrlProps/ctrlProp18.xml"/><Relationship Id="rId34" Type="http://schemas.openxmlformats.org/officeDocument/2006/relationships/ctrlProp" Target="../ctrlProps/ctrlProp31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2.xml"/><Relationship Id="rId16" Type="http://schemas.openxmlformats.org/officeDocument/2006/relationships/ctrlProp" Target="../ctrlProps/ctrlProp13.xml"/><Relationship Id="rId29" Type="http://schemas.openxmlformats.org/officeDocument/2006/relationships/ctrlProp" Target="../ctrlProps/ctrlProp26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53" Type="http://schemas.openxmlformats.org/officeDocument/2006/relationships/ctrlProp" Target="../ctrlProps/ctrlProp50.xml"/><Relationship Id="rId58" Type="http://schemas.openxmlformats.org/officeDocument/2006/relationships/comments" Target="../comments2.xml"/><Relationship Id="rId5" Type="http://schemas.openxmlformats.org/officeDocument/2006/relationships/ctrlProp" Target="../ctrlProps/ctrlProp2.xml"/><Relationship Id="rId19" Type="http://schemas.openxmlformats.org/officeDocument/2006/relationships/ctrlProp" Target="../ctrlProps/ctrlProp16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56" Type="http://schemas.openxmlformats.org/officeDocument/2006/relationships/ctrlProp" Target="../ctrlProps/ctrlProp53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3" Type="http://schemas.openxmlformats.org/officeDocument/2006/relationships/vmlDrawing" Target="../drawings/vmlDrawing2.v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46" Type="http://schemas.openxmlformats.org/officeDocument/2006/relationships/ctrlProp" Target="../ctrlProps/ctrlProp43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54" Type="http://schemas.openxmlformats.org/officeDocument/2006/relationships/ctrlProp" Target="../ctrlProps/ctrlProp51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49" Type="http://schemas.openxmlformats.org/officeDocument/2006/relationships/ctrlProp" Target="../ctrlProps/ctrlProp46.xml"/><Relationship Id="rId57" Type="http://schemas.openxmlformats.org/officeDocument/2006/relationships/ctrlProp" Target="../ctrlProps/ctrlProp54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52" Type="http://schemas.openxmlformats.org/officeDocument/2006/relationships/ctrlProp" Target="../ctrlProps/ctrlProp49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39CB48-0597-46DD-A085-8797C4ABEC59}">
  <dimension ref="A1:O124"/>
  <sheetViews>
    <sheetView showGridLines="0" tabSelected="1" view="pageBreakPreview" zoomScale="80" zoomScaleSheetLayoutView="80" workbookViewId="0">
      <selection activeCell="E124" sqref="E124"/>
    </sheetView>
  </sheetViews>
  <sheetFormatPr baseColWidth="10" defaultColWidth="11.453125" defaultRowHeight="15.5" x14ac:dyDescent="0.35"/>
  <cols>
    <col min="1" max="1" width="38.453125" style="57" customWidth="1"/>
    <col min="2" max="2" width="9.1796875" style="57" customWidth="1"/>
    <col min="3" max="3" width="59.81640625" style="57" customWidth="1"/>
    <col min="4" max="4" width="3" style="57" customWidth="1"/>
    <col min="5" max="5" width="16.7265625" style="59" customWidth="1"/>
    <col min="6" max="6" width="6.1796875" style="59" customWidth="1"/>
    <col min="7" max="7" width="13.7265625" style="58" customWidth="1"/>
    <col min="8" max="8" width="4" style="57" customWidth="1"/>
    <col min="9" max="16384" width="11.453125" style="57"/>
  </cols>
  <sheetData>
    <row r="1" spans="1:15" s="77" customFormat="1" ht="40" customHeight="1" thickBot="1" x14ac:dyDescent="0.3">
      <c r="A1" s="143" t="s">
        <v>129</v>
      </c>
      <c r="B1" s="143"/>
      <c r="C1" s="143"/>
      <c r="D1" s="143"/>
      <c r="E1" s="143"/>
      <c r="F1" s="143"/>
      <c r="G1" s="144"/>
      <c r="H1" s="131"/>
      <c r="I1" s="131"/>
      <c r="J1" s="131"/>
      <c r="K1" s="131"/>
      <c r="L1" s="131"/>
      <c r="M1" s="131"/>
      <c r="N1" s="131"/>
      <c r="O1" s="131"/>
    </row>
    <row r="2" spans="1:15" s="77" customFormat="1" ht="11.15" customHeight="1" x14ac:dyDescent="0.25">
      <c r="A2" s="80"/>
      <c r="B2" s="80"/>
      <c r="C2" s="80"/>
      <c r="D2" s="80"/>
      <c r="E2" s="80"/>
      <c r="F2" s="80"/>
      <c r="G2" s="80"/>
    </row>
    <row r="3" spans="1:15" s="131" customFormat="1" ht="43.5" customHeight="1" x14ac:dyDescent="0.25">
      <c r="A3" s="183" t="s">
        <v>135</v>
      </c>
      <c r="B3" s="184"/>
      <c r="C3" s="184"/>
      <c r="D3" s="111"/>
      <c r="E3" s="133" t="s">
        <v>128</v>
      </c>
      <c r="F3" s="132"/>
      <c r="G3" s="178" t="s">
        <v>127</v>
      </c>
    </row>
    <row r="4" spans="1:15" s="77" customFormat="1" ht="18.75" customHeight="1" x14ac:dyDescent="0.25">
      <c r="A4" s="145" t="s">
        <v>126</v>
      </c>
      <c r="B4" s="145"/>
      <c r="C4" s="145"/>
      <c r="D4" s="76"/>
      <c r="E4" s="71"/>
      <c r="F4" s="111"/>
      <c r="G4" s="130"/>
    </row>
    <row r="5" spans="1:15" s="87" customFormat="1" ht="18.75" customHeight="1" x14ac:dyDescent="0.25">
      <c r="A5" s="120" t="s">
        <v>125</v>
      </c>
      <c r="B5" s="129"/>
      <c r="C5" s="129"/>
      <c r="D5" s="128"/>
      <c r="E5" s="127">
        <f>E8+E11+E14</f>
        <v>0</v>
      </c>
      <c r="F5" s="111"/>
      <c r="G5" s="95" t="str">
        <f>IF(E5,E5/$E$76,"")</f>
        <v/>
      </c>
    </row>
    <row r="6" spans="1:15" s="77" customFormat="1" ht="18.75" customHeight="1" x14ac:dyDescent="0.25">
      <c r="A6" s="126" t="s">
        <v>0</v>
      </c>
      <c r="C6" s="99"/>
      <c r="D6" s="124"/>
      <c r="E6" s="123"/>
      <c r="F6" s="111"/>
      <c r="G6" s="111"/>
    </row>
    <row r="7" spans="1:15" s="77" customFormat="1" ht="4" customHeight="1" x14ac:dyDescent="0.25">
      <c r="A7" s="125"/>
      <c r="B7" s="82"/>
      <c r="C7" s="82"/>
      <c r="D7" s="124"/>
      <c r="E7" s="123"/>
      <c r="F7" s="111"/>
      <c r="G7" s="122"/>
    </row>
    <row r="8" spans="1:15" s="77" customFormat="1" ht="18.75" customHeight="1" x14ac:dyDescent="0.25">
      <c r="A8" s="76" t="s">
        <v>124</v>
      </c>
      <c r="B8" s="76"/>
      <c r="C8" s="76"/>
      <c r="D8" s="97"/>
      <c r="E8" s="177">
        <f>SUM(E9:E10)</f>
        <v>0</v>
      </c>
      <c r="F8" s="111"/>
      <c r="G8" s="95" t="str">
        <f>IF(E8,E8/$E$76,"")</f>
        <v/>
      </c>
    </row>
    <row r="9" spans="1:15" s="77" customFormat="1" ht="18.75" customHeight="1" x14ac:dyDescent="0.25">
      <c r="A9" s="79" t="s">
        <v>119</v>
      </c>
      <c r="B9" s="82"/>
      <c r="C9" s="82"/>
      <c r="D9" s="82"/>
      <c r="E9" s="73"/>
      <c r="F9" s="111"/>
      <c r="G9" s="70"/>
    </row>
    <row r="10" spans="1:15" s="77" customFormat="1" ht="18.75" customHeight="1" x14ac:dyDescent="0.25">
      <c r="A10" s="79" t="s">
        <v>118</v>
      </c>
      <c r="B10" s="82"/>
      <c r="C10" s="82"/>
      <c r="D10" s="82"/>
      <c r="E10" s="73"/>
      <c r="F10" s="111"/>
      <c r="G10" s="70"/>
    </row>
    <row r="11" spans="1:15" s="77" customFormat="1" ht="18.75" customHeight="1" x14ac:dyDescent="0.25">
      <c r="A11" s="76" t="s">
        <v>123</v>
      </c>
      <c r="B11" s="76"/>
      <c r="C11" s="76"/>
      <c r="D11" s="97"/>
      <c r="E11" s="121">
        <f>SUM(E12:E13)</f>
        <v>0</v>
      </c>
      <c r="F11" s="111"/>
      <c r="G11" s="95" t="str">
        <f>IF(E11,E11/$E$76,"")</f>
        <v/>
      </c>
    </row>
    <row r="12" spans="1:15" s="77" customFormat="1" ht="18.75" customHeight="1" x14ac:dyDescent="0.25">
      <c r="A12" s="79" t="s">
        <v>116</v>
      </c>
      <c r="C12" s="74"/>
      <c r="D12" s="82"/>
      <c r="E12" s="117"/>
      <c r="F12" s="111"/>
      <c r="G12" s="70"/>
    </row>
    <row r="13" spans="1:15" s="77" customFormat="1" ht="18.75" customHeight="1" x14ac:dyDescent="0.25">
      <c r="A13" s="79" t="s">
        <v>116</v>
      </c>
      <c r="C13" s="99"/>
      <c r="D13" s="82"/>
      <c r="E13" s="73"/>
      <c r="F13" s="111"/>
      <c r="G13" s="70"/>
    </row>
    <row r="14" spans="1:15" s="77" customFormat="1" ht="18.75" customHeight="1" x14ac:dyDescent="0.25">
      <c r="A14" s="76" t="s">
        <v>122</v>
      </c>
      <c r="B14" s="76"/>
      <c r="C14" s="76"/>
      <c r="D14" s="76"/>
      <c r="E14" s="85">
        <f>E15</f>
        <v>0</v>
      </c>
      <c r="F14" s="111"/>
      <c r="G14" s="95" t="str">
        <f>IF(E14,E14/$E$76,"")</f>
        <v/>
      </c>
    </row>
    <row r="15" spans="1:15" s="77" customFormat="1" ht="18.75" customHeight="1" x14ac:dyDescent="0.25">
      <c r="A15" s="79" t="s">
        <v>0</v>
      </c>
      <c r="C15" s="74"/>
      <c r="D15" s="82"/>
      <c r="E15" s="73"/>
      <c r="F15" s="111"/>
      <c r="G15" s="70"/>
    </row>
    <row r="16" spans="1:15" s="77" customFormat="1" ht="18.75" customHeight="1" x14ac:dyDescent="0.25">
      <c r="A16" s="80"/>
      <c r="B16" s="80"/>
      <c r="C16" s="80"/>
      <c r="D16" s="80"/>
      <c r="E16" s="71"/>
      <c r="F16" s="111"/>
      <c r="G16" s="89"/>
    </row>
    <row r="17" spans="1:7" s="87" customFormat="1" ht="18.75" customHeight="1" x14ac:dyDescent="0.25">
      <c r="A17" s="120" t="s">
        <v>121</v>
      </c>
      <c r="B17" s="104"/>
      <c r="C17" s="104"/>
      <c r="D17" s="119"/>
      <c r="E17" s="118">
        <f>E19+E22+E25</f>
        <v>0</v>
      </c>
      <c r="F17" s="111"/>
      <c r="G17" s="95" t="str">
        <f>IF(E17,E17/$E$76,"")</f>
        <v/>
      </c>
    </row>
    <row r="18" spans="1:7" s="77" customFormat="1" ht="18.75" customHeight="1" x14ac:dyDescent="0.25">
      <c r="A18" s="79" t="s">
        <v>0</v>
      </c>
      <c r="C18" s="99"/>
      <c r="D18" s="78"/>
      <c r="E18" s="71"/>
      <c r="F18" s="111"/>
      <c r="G18" s="89"/>
    </row>
    <row r="19" spans="1:7" s="77" customFormat="1" ht="18.75" customHeight="1" x14ac:dyDescent="0.25">
      <c r="A19" s="76" t="s">
        <v>120</v>
      </c>
      <c r="B19" s="76"/>
      <c r="C19" s="76"/>
      <c r="D19" s="97"/>
      <c r="E19" s="83">
        <f>SUM(E20:E21)</f>
        <v>0</v>
      </c>
      <c r="F19" s="111"/>
      <c r="G19" s="95" t="str">
        <f>IF(E19,E19/$E$76,"")</f>
        <v/>
      </c>
    </row>
    <row r="20" spans="1:7" s="77" customFormat="1" ht="18.75" customHeight="1" x14ac:dyDescent="0.25">
      <c r="A20" s="79" t="s">
        <v>119</v>
      </c>
      <c r="B20" s="82"/>
      <c r="C20" s="82"/>
      <c r="D20" s="82"/>
      <c r="E20" s="117"/>
      <c r="F20" s="111"/>
      <c r="G20" s="89"/>
    </row>
    <row r="21" spans="1:7" s="77" customFormat="1" ht="18.75" customHeight="1" x14ac:dyDescent="0.25">
      <c r="A21" s="79" t="s">
        <v>118</v>
      </c>
      <c r="B21" s="82"/>
      <c r="C21" s="82"/>
      <c r="D21" s="82"/>
      <c r="E21" s="73"/>
      <c r="F21" s="111"/>
      <c r="G21" s="89"/>
    </row>
    <row r="22" spans="1:7" s="77" customFormat="1" ht="18.75" customHeight="1" x14ac:dyDescent="0.25">
      <c r="A22" s="76" t="s">
        <v>117</v>
      </c>
      <c r="B22" s="76"/>
      <c r="C22" s="76"/>
      <c r="D22" s="97"/>
      <c r="E22" s="83">
        <f>SUM(E23:E24)</f>
        <v>0</v>
      </c>
      <c r="F22" s="111"/>
      <c r="G22" s="95" t="str">
        <f>IF(E22,E22/$E$76,"")</f>
        <v/>
      </c>
    </row>
    <row r="23" spans="1:7" s="77" customFormat="1" ht="18.75" customHeight="1" x14ac:dyDescent="0.25">
      <c r="A23" s="79" t="s">
        <v>116</v>
      </c>
      <c r="C23" s="74"/>
      <c r="D23" s="82"/>
      <c r="E23" s="117"/>
      <c r="F23" s="111"/>
      <c r="G23" s="89"/>
    </row>
    <row r="24" spans="1:7" s="77" customFormat="1" ht="18.75" customHeight="1" x14ac:dyDescent="0.25">
      <c r="A24" s="79" t="s">
        <v>116</v>
      </c>
      <c r="C24" s="99"/>
      <c r="D24" s="82"/>
      <c r="E24" s="73"/>
      <c r="F24" s="111"/>
      <c r="G24" s="89"/>
    </row>
    <row r="25" spans="1:7" s="77" customFormat="1" ht="18.75" customHeight="1" x14ac:dyDescent="0.25">
      <c r="A25" s="76" t="s">
        <v>115</v>
      </c>
      <c r="B25" s="76"/>
      <c r="C25" s="76"/>
      <c r="D25" s="97"/>
      <c r="E25" s="83">
        <f>SUM(E26)</f>
        <v>0</v>
      </c>
      <c r="F25" s="111"/>
      <c r="G25" s="95" t="str">
        <f>IF(E25,E25/$E$76,"")</f>
        <v/>
      </c>
    </row>
    <row r="26" spans="1:7" s="77" customFormat="1" ht="18.75" customHeight="1" x14ac:dyDescent="0.25">
      <c r="A26" s="79" t="s">
        <v>0</v>
      </c>
      <c r="C26" s="74"/>
      <c r="D26" s="82"/>
      <c r="E26" s="112"/>
      <c r="F26" s="111"/>
      <c r="G26" s="89"/>
    </row>
    <row r="27" spans="1:7" s="77" customFormat="1" ht="18.75" customHeight="1" x14ac:dyDescent="0.25">
      <c r="A27" s="79"/>
    </row>
    <row r="28" spans="1:7" s="87" customFormat="1" ht="18.75" customHeight="1" x14ac:dyDescent="0.25">
      <c r="A28" s="76" t="s">
        <v>114</v>
      </c>
      <c r="B28" s="76"/>
      <c r="C28" s="76"/>
      <c r="D28" s="97"/>
      <c r="E28" s="116">
        <f>E29+E30</f>
        <v>0</v>
      </c>
      <c r="F28" s="111"/>
      <c r="G28" s="95" t="str">
        <f>IF(E28,E28/$E$76,"")</f>
        <v/>
      </c>
    </row>
    <row r="29" spans="1:7" s="77" customFormat="1" ht="18.75" customHeight="1" x14ac:dyDescent="0.25">
      <c r="A29" s="79" t="s">
        <v>0</v>
      </c>
      <c r="C29" s="74"/>
      <c r="D29" s="78"/>
      <c r="E29" s="73"/>
      <c r="F29" s="111"/>
      <c r="G29" s="95" t="str">
        <f>IF(E29,E29/$E$76,"")</f>
        <v/>
      </c>
    </row>
    <row r="30" spans="1:7" s="77" customFormat="1" ht="18.75" customHeight="1" x14ac:dyDescent="0.25">
      <c r="A30" s="79" t="s">
        <v>0</v>
      </c>
      <c r="C30" s="99"/>
      <c r="D30" s="78"/>
      <c r="E30" s="73"/>
      <c r="F30" s="111"/>
      <c r="G30" s="95" t="str">
        <f>IF(E30,E30/$E$76,"")</f>
        <v/>
      </c>
    </row>
    <row r="31" spans="1:7" s="77" customFormat="1" ht="18.75" customHeight="1" x14ac:dyDescent="0.25">
      <c r="A31" s="79"/>
    </row>
    <row r="32" spans="1:7" s="87" customFormat="1" ht="18.75" customHeight="1" x14ac:dyDescent="0.25">
      <c r="A32" s="76" t="s">
        <v>113</v>
      </c>
      <c r="B32" s="76"/>
      <c r="C32" s="76"/>
      <c r="D32" s="97"/>
      <c r="E32" s="83">
        <f>SUM(E33:E34)</f>
        <v>0</v>
      </c>
      <c r="F32" s="111"/>
      <c r="G32" s="95" t="str">
        <f>IF(E32,E32/$E$76,"")</f>
        <v/>
      </c>
    </row>
    <row r="33" spans="1:7" s="77" customFormat="1" ht="18.75" customHeight="1" x14ac:dyDescent="0.25">
      <c r="A33" s="79" t="s">
        <v>112</v>
      </c>
      <c r="C33" s="115"/>
      <c r="D33" s="78"/>
      <c r="E33" s="114"/>
      <c r="F33" s="111"/>
      <c r="G33" s="89"/>
    </row>
    <row r="34" spans="1:7" s="77" customFormat="1" ht="18.75" customHeight="1" x14ac:dyDescent="0.25">
      <c r="A34" s="79" t="s">
        <v>0</v>
      </c>
      <c r="C34" s="99"/>
      <c r="D34" s="78"/>
      <c r="E34" s="73"/>
      <c r="F34" s="111"/>
      <c r="G34" s="89"/>
    </row>
    <row r="35" spans="1:7" s="77" customFormat="1" ht="18.75" customHeight="1" x14ac:dyDescent="0.25">
      <c r="A35" s="79" t="s">
        <v>0</v>
      </c>
      <c r="C35" s="113"/>
      <c r="D35" s="78"/>
      <c r="E35" s="112"/>
      <c r="F35" s="111"/>
      <c r="G35" s="89"/>
    </row>
    <row r="36" spans="1:7" s="87" customFormat="1" ht="18.75" customHeight="1" x14ac:dyDescent="0.25">
      <c r="A36" s="110" t="s">
        <v>111</v>
      </c>
      <c r="B36" s="104"/>
      <c r="C36" s="104"/>
      <c r="D36" s="82"/>
      <c r="E36" s="96">
        <f>SUM(E38+E43+E48)</f>
        <v>0</v>
      </c>
      <c r="F36" s="85"/>
      <c r="G36" s="95" t="str">
        <f>IF(E36,E36/$E$76,"")</f>
        <v/>
      </c>
    </row>
    <row r="37" spans="1:7" s="87" customFormat="1" ht="18.75" customHeight="1" x14ac:dyDescent="0.25">
      <c r="B37" s="76"/>
      <c r="C37" s="76"/>
      <c r="D37" s="76"/>
      <c r="E37" s="76"/>
      <c r="F37" s="71"/>
    </row>
    <row r="38" spans="1:7" s="77" customFormat="1" ht="18.75" customHeight="1" x14ac:dyDescent="0.25">
      <c r="A38" s="106" t="s">
        <v>110</v>
      </c>
      <c r="B38" s="79" t="s">
        <v>106</v>
      </c>
      <c r="C38" s="74"/>
      <c r="D38" s="105"/>
      <c r="E38" s="83">
        <f>+E40+E41+E39+E42</f>
        <v>0</v>
      </c>
      <c r="F38" s="71"/>
      <c r="G38" s="95" t="str">
        <f>IF(E38,E38/$E$76,"")</f>
        <v/>
      </c>
    </row>
    <row r="39" spans="1:7" s="77" customFormat="1" ht="18.75" customHeight="1" x14ac:dyDescent="0.25">
      <c r="A39" s="79" t="s">
        <v>105</v>
      </c>
      <c r="B39" s="109"/>
      <c r="C39" s="109"/>
      <c r="D39" s="105"/>
      <c r="E39" s="73"/>
      <c r="F39" s="71"/>
      <c r="G39" s="80"/>
    </row>
    <row r="40" spans="1:7" s="77" customFormat="1" ht="18.75" customHeight="1" x14ac:dyDescent="0.25">
      <c r="A40" s="79" t="s">
        <v>104</v>
      </c>
      <c r="B40" s="82"/>
      <c r="C40" s="82"/>
      <c r="D40" s="82"/>
      <c r="E40" s="73"/>
      <c r="F40" s="71"/>
      <c r="G40" s="89"/>
    </row>
    <row r="41" spans="1:7" s="77" customFormat="1" ht="18.75" customHeight="1" x14ac:dyDescent="0.25">
      <c r="A41" s="79" t="s">
        <v>103</v>
      </c>
      <c r="B41" s="82"/>
      <c r="C41" s="82"/>
      <c r="D41" s="82"/>
      <c r="E41" s="73"/>
      <c r="F41" s="71"/>
      <c r="G41" s="89"/>
    </row>
    <row r="42" spans="1:7" s="87" customFormat="1" ht="18.75" customHeight="1" x14ac:dyDescent="0.25">
      <c r="A42" s="79" t="s">
        <v>108</v>
      </c>
      <c r="B42" s="76"/>
      <c r="C42" s="76"/>
      <c r="D42" s="76"/>
      <c r="E42" s="73"/>
      <c r="F42" s="71"/>
    </row>
    <row r="43" spans="1:7" s="77" customFormat="1" ht="18.75" customHeight="1" x14ac:dyDescent="0.25">
      <c r="A43" s="106" t="s">
        <v>109</v>
      </c>
      <c r="B43" s="79" t="s">
        <v>106</v>
      </c>
      <c r="C43" s="74"/>
      <c r="D43" s="108"/>
      <c r="E43" s="107">
        <f>+E45+E46+E44+E47</f>
        <v>0</v>
      </c>
      <c r="F43" s="71"/>
      <c r="G43" s="95" t="str">
        <f>IF(E43,E43/$E$76,"")</f>
        <v/>
      </c>
    </row>
    <row r="44" spans="1:7" s="77" customFormat="1" ht="17.149999999999999" customHeight="1" x14ac:dyDescent="0.25">
      <c r="A44" s="79" t="s">
        <v>105</v>
      </c>
      <c r="B44" s="78"/>
      <c r="C44" s="78"/>
      <c r="D44" s="78"/>
      <c r="E44" s="73"/>
      <c r="F44" s="71"/>
      <c r="G44" s="80"/>
    </row>
    <row r="45" spans="1:7" s="77" customFormat="1" ht="18.75" customHeight="1" x14ac:dyDescent="0.25">
      <c r="A45" s="79" t="s">
        <v>104</v>
      </c>
      <c r="B45" s="82"/>
      <c r="C45" s="82"/>
      <c r="D45" s="82"/>
      <c r="E45" s="73"/>
      <c r="F45" s="71"/>
      <c r="G45" s="89"/>
    </row>
    <row r="46" spans="1:7" s="77" customFormat="1" ht="18.75" customHeight="1" x14ac:dyDescent="0.25">
      <c r="A46" s="79" t="s">
        <v>103</v>
      </c>
      <c r="B46" s="82"/>
      <c r="C46" s="82"/>
      <c r="D46" s="82"/>
      <c r="E46" s="73"/>
      <c r="F46" s="71"/>
      <c r="G46" s="89"/>
    </row>
    <row r="47" spans="1:7" s="87" customFormat="1" ht="18.75" customHeight="1" x14ac:dyDescent="0.25">
      <c r="A47" s="79" t="s">
        <v>108</v>
      </c>
      <c r="B47" s="76"/>
      <c r="C47" s="76"/>
      <c r="D47" s="76"/>
      <c r="E47" s="73">
        <v>0</v>
      </c>
      <c r="F47" s="71"/>
    </row>
    <row r="48" spans="1:7" s="77" customFormat="1" ht="18.75" customHeight="1" x14ac:dyDescent="0.25">
      <c r="A48" s="106" t="s">
        <v>107</v>
      </c>
      <c r="B48" s="79" t="s">
        <v>106</v>
      </c>
      <c r="C48" s="74"/>
      <c r="D48" s="105"/>
      <c r="E48" s="96">
        <f>+E50+E51+E49+E52</f>
        <v>0</v>
      </c>
      <c r="F48" s="71"/>
      <c r="G48" s="95" t="str">
        <f>IF(E48,E48/$E$76,"")</f>
        <v/>
      </c>
    </row>
    <row r="49" spans="1:7" s="77" customFormat="1" ht="15" customHeight="1" x14ac:dyDescent="0.25">
      <c r="A49" s="79" t="s">
        <v>105</v>
      </c>
      <c r="B49" s="78"/>
      <c r="C49" s="78"/>
      <c r="D49" s="78"/>
      <c r="E49" s="73"/>
      <c r="F49" s="71"/>
      <c r="G49" s="80"/>
    </row>
    <row r="50" spans="1:7" s="77" customFormat="1" ht="18.75" customHeight="1" x14ac:dyDescent="0.25">
      <c r="A50" s="79" t="s">
        <v>104</v>
      </c>
      <c r="B50" s="82"/>
      <c r="C50" s="82"/>
      <c r="D50" s="82"/>
      <c r="E50" s="73"/>
      <c r="F50" s="71"/>
      <c r="G50" s="89"/>
    </row>
    <row r="51" spans="1:7" s="77" customFormat="1" ht="18.75" customHeight="1" x14ac:dyDescent="0.25">
      <c r="A51" s="79" t="s">
        <v>103</v>
      </c>
      <c r="B51" s="82"/>
      <c r="C51" s="82"/>
      <c r="D51" s="82"/>
      <c r="E51" s="73"/>
      <c r="F51" s="71"/>
      <c r="G51" s="89"/>
    </row>
    <row r="52" spans="1:7" s="77" customFormat="1" ht="18.75" customHeight="1" x14ac:dyDescent="0.25">
      <c r="A52" s="79" t="s">
        <v>102</v>
      </c>
      <c r="B52" s="80"/>
      <c r="C52" s="80"/>
      <c r="D52" s="80"/>
      <c r="E52" s="73">
        <v>0</v>
      </c>
      <c r="F52" s="71"/>
      <c r="G52" s="89"/>
    </row>
    <row r="53" spans="1:7" s="87" customFormat="1" ht="24.75" customHeight="1" x14ac:dyDescent="0.25">
      <c r="A53" s="146" t="s">
        <v>101</v>
      </c>
      <c r="B53" s="146"/>
      <c r="C53" s="104"/>
      <c r="D53" s="76"/>
      <c r="E53" s="96">
        <f>E55+E60</f>
        <v>0</v>
      </c>
      <c r="F53" s="71"/>
      <c r="G53" s="95" t="str">
        <f>IF(E53,E53/$E$76,"")</f>
        <v/>
      </c>
    </row>
    <row r="54" spans="1:7" s="87" customFormat="1" ht="18.75" customHeight="1" x14ac:dyDescent="0.25">
      <c r="A54" s="76"/>
      <c r="B54" s="76"/>
      <c r="C54" s="76"/>
      <c r="D54" s="76"/>
      <c r="E54" s="85"/>
      <c r="F54" s="71"/>
      <c r="G54" s="103"/>
    </row>
    <row r="55" spans="1:7" s="77" customFormat="1" ht="18.75" customHeight="1" x14ac:dyDescent="0.25">
      <c r="A55" s="76" t="s">
        <v>100</v>
      </c>
      <c r="B55" s="76"/>
      <c r="C55" s="76"/>
      <c r="D55" s="97"/>
      <c r="E55" s="96">
        <f>SUM(E56:E59)</f>
        <v>0</v>
      </c>
      <c r="F55" s="71"/>
      <c r="G55" s="95" t="str">
        <f>IF(E55,E55/$E$76,"")</f>
        <v/>
      </c>
    </row>
    <row r="56" spans="1:7" s="77" customFormat="1" ht="18.75" customHeight="1" x14ac:dyDescent="0.25">
      <c r="A56" s="79" t="s">
        <v>95</v>
      </c>
      <c r="B56" s="102"/>
      <c r="C56" s="102"/>
      <c r="D56" s="102"/>
      <c r="E56" s="73"/>
      <c r="F56" s="71"/>
      <c r="G56" s="89"/>
    </row>
    <row r="57" spans="1:7" s="77" customFormat="1" ht="18.75" customHeight="1" x14ac:dyDescent="0.25">
      <c r="A57" s="79" t="s">
        <v>99</v>
      </c>
      <c r="B57" s="102"/>
      <c r="C57" s="102"/>
      <c r="D57" s="102"/>
      <c r="E57" s="73"/>
      <c r="F57" s="71"/>
      <c r="G57" s="89"/>
    </row>
    <row r="58" spans="1:7" s="77" customFormat="1" ht="18.75" customHeight="1" x14ac:dyDescent="0.25">
      <c r="A58" s="79" t="s">
        <v>98</v>
      </c>
      <c r="B58" s="102"/>
      <c r="C58" s="102"/>
      <c r="D58" s="102"/>
      <c r="E58" s="73"/>
      <c r="F58" s="71"/>
      <c r="G58" s="89"/>
    </row>
    <row r="59" spans="1:7" s="77" customFormat="1" ht="18.75" customHeight="1" x14ac:dyDescent="0.25">
      <c r="A59" s="79" t="s">
        <v>97</v>
      </c>
      <c r="B59" s="80"/>
      <c r="C59" s="80"/>
      <c r="D59" s="80"/>
      <c r="E59" s="73"/>
      <c r="F59" s="71"/>
      <c r="G59" s="89"/>
    </row>
    <row r="60" spans="1:7" s="87" customFormat="1" ht="18.75" customHeight="1" x14ac:dyDescent="0.25">
      <c r="A60" s="76" t="s">
        <v>96</v>
      </c>
      <c r="B60" s="76"/>
      <c r="C60" s="76"/>
      <c r="D60" s="97"/>
      <c r="E60" s="96">
        <f>SUM(E61:E64)</f>
        <v>0</v>
      </c>
      <c r="F60" s="71"/>
      <c r="G60" s="95" t="str">
        <f>IF(E60,E60/$E$76,"")</f>
        <v/>
      </c>
    </row>
    <row r="61" spans="1:7" s="77" customFormat="1" ht="18.75" customHeight="1" x14ac:dyDescent="0.25">
      <c r="A61" s="79" t="s">
        <v>95</v>
      </c>
      <c r="B61" s="102"/>
      <c r="C61" s="102"/>
      <c r="D61" s="102"/>
      <c r="E61" s="73"/>
      <c r="F61" s="71"/>
      <c r="G61" s="89"/>
    </row>
    <row r="62" spans="1:7" s="77" customFormat="1" ht="18.75" customHeight="1" x14ac:dyDescent="0.25">
      <c r="A62" s="79" t="s">
        <v>94</v>
      </c>
      <c r="B62" s="102"/>
      <c r="C62" s="102"/>
      <c r="D62" s="102"/>
      <c r="E62" s="73"/>
      <c r="F62" s="71"/>
      <c r="G62" s="89"/>
    </row>
    <row r="63" spans="1:7" s="77" customFormat="1" ht="18.75" customHeight="1" x14ac:dyDescent="0.25">
      <c r="A63" s="79" t="s">
        <v>93</v>
      </c>
      <c r="B63" s="102"/>
      <c r="C63" s="102"/>
      <c r="D63" s="102"/>
      <c r="E63" s="73"/>
      <c r="F63" s="71"/>
      <c r="G63" s="89"/>
    </row>
    <row r="64" spans="1:7" s="77" customFormat="1" ht="18.75" customHeight="1" x14ac:dyDescent="0.25">
      <c r="A64" s="79" t="s">
        <v>92</v>
      </c>
      <c r="B64" s="102"/>
      <c r="C64" s="102"/>
      <c r="D64" s="102"/>
      <c r="E64" s="73"/>
      <c r="F64" s="71"/>
      <c r="G64" s="89"/>
    </row>
    <row r="65" spans="1:7" s="87" customFormat="1" ht="35.25" customHeight="1" x14ac:dyDescent="0.25">
      <c r="A65" s="101" t="s">
        <v>132</v>
      </c>
      <c r="B65" s="76"/>
      <c r="C65" s="76"/>
      <c r="D65" s="97"/>
      <c r="E65" s="96">
        <f>SUM(E66:E67)</f>
        <v>0</v>
      </c>
      <c r="F65" s="71"/>
      <c r="G65" s="95" t="str">
        <f>IF(E65,E65/$E$76,"")</f>
        <v/>
      </c>
    </row>
    <row r="66" spans="1:7" s="77" customFormat="1" ht="18.75" customHeight="1" x14ac:dyDescent="0.25">
      <c r="A66" s="100" t="s">
        <v>91</v>
      </c>
      <c r="C66" s="99"/>
      <c r="D66" s="78"/>
      <c r="E66" s="73"/>
      <c r="F66" s="71"/>
      <c r="G66" s="89"/>
    </row>
    <row r="67" spans="1:7" s="77" customFormat="1" ht="18.75" customHeight="1" x14ac:dyDescent="0.25">
      <c r="A67" s="100" t="s">
        <v>91</v>
      </c>
      <c r="B67" s="80"/>
      <c r="C67" s="99"/>
      <c r="D67" s="80"/>
      <c r="E67" s="73"/>
      <c r="F67" s="71"/>
      <c r="G67" s="89"/>
    </row>
    <row r="68" spans="1:7" s="77" customFormat="1" ht="18.75" customHeight="1" x14ac:dyDescent="0.25">
      <c r="A68" s="98" t="s">
        <v>131</v>
      </c>
      <c r="B68" s="98"/>
      <c r="C68" s="98"/>
      <c r="D68" s="97"/>
      <c r="E68" s="96">
        <f>SUM(E53+E65)</f>
        <v>0</v>
      </c>
      <c r="F68" s="71"/>
      <c r="G68" s="95" t="str">
        <f>IF(E68,E68/$E$76,"")</f>
        <v/>
      </c>
    </row>
    <row r="69" spans="1:7" s="77" customFormat="1" ht="18.75" customHeight="1" x14ac:dyDescent="0.25">
      <c r="A69" s="78" t="s">
        <v>134</v>
      </c>
      <c r="B69" s="80"/>
      <c r="C69" s="80"/>
      <c r="D69" s="80"/>
      <c r="E69" s="71"/>
      <c r="F69" s="71"/>
      <c r="G69" s="89"/>
    </row>
    <row r="70" spans="1:7" s="77" customFormat="1" ht="18.75" customHeight="1" x14ac:dyDescent="0.25">
      <c r="A70" s="80"/>
      <c r="B70" s="80"/>
      <c r="C70" s="80"/>
      <c r="D70" s="80"/>
      <c r="E70" s="71"/>
      <c r="F70" s="71"/>
      <c r="G70" s="89"/>
    </row>
    <row r="71" spans="1:7" s="87" customFormat="1" ht="18.75" customHeight="1" x14ac:dyDescent="0.25">
      <c r="A71" s="76" t="s">
        <v>90</v>
      </c>
      <c r="B71" s="76"/>
      <c r="C71" s="76"/>
      <c r="D71" s="76"/>
      <c r="E71" s="83">
        <f>SUM(E72:E75)</f>
        <v>0</v>
      </c>
      <c r="F71" s="78"/>
      <c r="G71" s="95" t="str">
        <f>IF(E71,E71/$E$76,"")</f>
        <v/>
      </c>
    </row>
    <row r="72" spans="1:7" s="87" customFormat="1" ht="18.75" customHeight="1" x14ac:dyDescent="0.25">
      <c r="A72" s="79" t="s">
        <v>89</v>
      </c>
      <c r="B72" s="94"/>
      <c r="C72" s="76"/>
      <c r="D72" s="76"/>
      <c r="E72" s="73"/>
      <c r="F72" s="78"/>
      <c r="G72" s="89"/>
    </row>
    <row r="73" spans="1:7" s="77" customFormat="1" ht="18.75" customHeight="1" x14ac:dyDescent="0.25">
      <c r="A73" s="79" t="s">
        <v>88</v>
      </c>
      <c r="B73" s="78"/>
      <c r="C73" s="78"/>
      <c r="D73" s="78"/>
      <c r="E73" s="73"/>
      <c r="F73" s="78"/>
      <c r="G73" s="89"/>
    </row>
    <row r="74" spans="1:7" s="77" customFormat="1" ht="18.75" customHeight="1" x14ac:dyDescent="0.25">
      <c r="A74" s="79" t="s">
        <v>87</v>
      </c>
      <c r="B74" s="78"/>
      <c r="C74" s="78"/>
      <c r="D74" s="78"/>
      <c r="E74" s="73"/>
      <c r="F74" s="78"/>
      <c r="G74" s="89"/>
    </row>
    <row r="75" spans="1:7" s="77" customFormat="1" ht="18.75" customHeight="1" x14ac:dyDescent="0.25">
      <c r="A75" s="79" t="s">
        <v>87</v>
      </c>
      <c r="B75" s="80"/>
      <c r="C75" s="80"/>
      <c r="D75" s="80"/>
      <c r="E75" s="73"/>
      <c r="F75" s="71"/>
      <c r="G75" s="91"/>
    </row>
    <row r="76" spans="1:7" s="77" customFormat="1" ht="38.25" customHeight="1" x14ac:dyDescent="0.25">
      <c r="A76" s="69" t="s">
        <v>86</v>
      </c>
      <c r="B76" s="68"/>
      <c r="C76" s="68"/>
      <c r="D76" s="67"/>
      <c r="E76" s="93">
        <f>E5+E17+E36+E53+E65+E71</f>
        <v>0</v>
      </c>
      <c r="F76" s="66"/>
      <c r="G76" s="63" t="str">
        <f>IF(E76,E76/$E$121,"")</f>
        <v/>
      </c>
    </row>
    <row r="77" spans="1:7" s="77" customFormat="1" ht="18.75" customHeight="1" x14ac:dyDescent="0.25">
      <c r="A77" s="76"/>
      <c r="B77" s="92"/>
      <c r="C77" s="92"/>
      <c r="D77" s="78"/>
      <c r="E77" s="85" t="s">
        <v>85</v>
      </c>
      <c r="F77" s="78"/>
      <c r="G77" s="91" t="s">
        <v>84</v>
      </c>
    </row>
    <row r="78" spans="1:7" s="87" customFormat="1" ht="18.75" customHeight="1" x14ac:dyDescent="0.25">
      <c r="A78" s="179" t="s">
        <v>83</v>
      </c>
      <c r="B78" s="180"/>
      <c r="C78" s="180"/>
      <c r="D78" s="180"/>
      <c r="E78" s="181"/>
      <c r="F78" s="182"/>
    </row>
    <row r="79" spans="1:7" s="77" customFormat="1" ht="18.75" customHeight="1" x14ac:dyDescent="0.25">
      <c r="A79" s="147" t="s">
        <v>82</v>
      </c>
      <c r="B79" s="147"/>
      <c r="C79" s="147"/>
      <c r="D79" s="147"/>
      <c r="E79" s="147"/>
      <c r="F79" s="147"/>
      <c r="G79" s="90"/>
    </row>
    <row r="80" spans="1:7" s="77" customFormat="1" ht="18.75" customHeight="1" x14ac:dyDescent="0.25">
      <c r="A80" s="87"/>
      <c r="B80" s="76"/>
      <c r="C80" s="76"/>
      <c r="D80" s="76"/>
      <c r="F80" s="85"/>
    </row>
    <row r="81" spans="1:7" s="77" customFormat="1" ht="18.75" customHeight="1" x14ac:dyDescent="0.25">
      <c r="A81" s="86" t="s">
        <v>81</v>
      </c>
      <c r="B81" s="79" t="s">
        <v>80</v>
      </c>
      <c r="C81" s="74"/>
      <c r="D81" s="78"/>
      <c r="E81" s="83">
        <f>E83+E84+E85+E88+E90+E92</f>
        <v>0</v>
      </c>
      <c r="F81" s="85"/>
      <c r="G81" s="84" t="str">
        <f>IF(E81,E81/$E$119,"")</f>
        <v/>
      </c>
    </row>
    <row r="82" spans="1:7" s="77" customFormat="1" ht="18.75" customHeight="1" x14ac:dyDescent="0.25">
      <c r="A82" s="76" t="s">
        <v>79</v>
      </c>
      <c r="B82" s="79" t="s">
        <v>0</v>
      </c>
      <c r="C82" s="74"/>
      <c r="D82" s="82"/>
      <c r="E82" s="83">
        <f>E84+E85+E86+E83</f>
        <v>0</v>
      </c>
      <c r="F82" s="81"/>
      <c r="G82" s="70"/>
    </row>
    <row r="83" spans="1:7" s="77" customFormat="1" ht="18.75" customHeight="1" x14ac:dyDescent="0.25">
      <c r="A83" s="76"/>
      <c r="B83" s="79" t="s">
        <v>68</v>
      </c>
      <c r="C83" s="74"/>
      <c r="D83" s="82"/>
      <c r="E83" s="73"/>
      <c r="F83" s="81"/>
      <c r="G83" s="70"/>
    </row>
    <row r="84" spans="1:7" s="77" customFormat="1" ht="18.75" customHeight="1" x14ac:dyDescent="0.25">
      <c r="B84" s="79" t="s">
        <v>67</v>
      </c>
      <c r="C84" s="74"/>
      <c r="D84" s="78"/>
      <c r="E84" s="73"/>
      <c r="F84" s="81"/>
      <c r="G84" s="70"/>
    </row>
    <row r="85" spans="1:7" s="77" customFormat="1" ht="18.75" customHeight="1" x14ac:dyDescent="0.25">
      <c r="C85" s="74"/>
      <c r="D85" s="78"/>
      <c r="E85" s="73">
        <v>0</v>
      </c>
      <c r="F85" s="71"/>
      <c r="G85" s="70"/>
    </row>
    <row r="86" spans="1:7" s="77" customFormat="1" ht="18.75" customHeight="1" x14ac:dyDescent="0.25">
      <c r="A86" s="78"/>
      <c r="B86" s="76"/>
      <c r="C86" s="76"/>
      <c r="D86" s="76"/>
      <c r="E86" s="71"/>
      <c r="F86" s="71"/>
      <c r="G86" s="89"/>
    </row>
    <row r="87" spans="1:7" s="77" customFormat="1" ht="18.75" customHeight="1" x14ac:dyDescent="0.25">
      <c r="A87" s="76" t="s">
        <v>78</v>
      </c>
      <c r="B87" s="76"/>
      <c r="C87" s="76"/>
      <c r="D87" s="76"/>
      <c r="F87" s="81"/>
    </row>
    <row r="88" spans="1:7" s="77" customFormat="1" ht="18.75" customHeight="1" x14ac:dyDescent="0.25">
      <c r="A88" s="76"/>
      <c r="B88" s="79" t="s">
        <v>0</v>
      </c>
      <c r="C88" s="74"/>
      <c r="D88" s="78"/>
      <c r="E88" s="73"/>
      <c r="F88" s="71"/>
      <c r="G88" s="89"/>
    </row>
    <row r="89" spans="1:7" s="77" customFormat="1" ht="18.75" customHeight="1" x14ac:dyDescent="0.25">
      <c r="A89" s="76" t="s">
        <v>77</v>
      </c>
      <c r="B89" s="80"/>
      <c r="C89" s="80"/>
      <c r="D89" s="80"/>
      <c r="E89" s="71"/>
      <c r="F89" s="71"/>
      <c r="G89" s="89"/>
    </row>
    <row r="90" spans="1:7" s="77" customFormat="1" ht="18.75" customHeight="1" x14ac:dyDescent="0.25">
      <c r="B90" s="79" t="s">
        <v>64</v>
      </c>
      <c r="C90" s="74"/>
      <c r="D90" s="78"/>
      <c r="E90" s="73"/>
      <c r="F90" s="71"/>
      <c r="G90" s="89"/>
    </row>
    <row r="91" spans="1:7" s="77" customFormat="1" ht="18.75" customHeight="1" x14ac:dyDescent="0.25">
      <c r="A91" s="80"/>
      <c r="B91" s="76"/>
      <c r="C91" s="76"/>
      <c r="D91" s="76"/>
      <c r="E91" s="85"/>
      <c r="F91" s="85"/>
      <c r="G91" s="89"/>
    </row>
    <row r="92" spans="1:7" s="77" customFormat="1" ht="18.75" customHeight="1" x14ac:dyDescent="0.25">
      <c r="A92" s="76" t="s">
        <v>76</v>
      </c>
      <c r="B92" s="88" t="s">
        <v>0</v>
      </c>
      <c r="C92" s="74"/>
      <c r="D92" s="78"/>
      <c r="E92" s="73"/>
      <c r="F92" s="85"/>
      <c r="G92" s="89"/>
    </row>
    <row r="93" spans="1:7" s="77" customFormat="1" ht="18.75" customHeight="1" x14ac:dyDescent="0.25">
      <c r="A93" s="76"/>
      <c r="B93" s="79"/>
      <c r="D93" s="78"/>
      <c r="E93" s="85"/>
      <c r="F93" s="85"/>
      <c r="G93" s="89"/>
    </row>
    <row r="94" spans="1:7" s="77" customFormat="1" ht="18.75" customHeight="1" x14ac:dyDescent="0.25">
      <c r="A94" s="86" t="s">
        <v>75</v>
      </c>
      <c r="B94" s="79" t="s">
        <v>74</v>
      </c>
      <c r="C94" s="74"/>
      <c r="D94" s="78"/>
      <c r="E94" s="83">
        <f>E101+E103+EE10596+E97+E98+E96+E105</f>
        <v>0</v>
      </c>
      <c r="F94" s="85"/>
      <c r="G94" s="84" t="str">
        <f>IF(E94,E94/$E$119,"")</f>
        <v/>
      </c>
    </row>
    <row r="95" spans="1:7" s="77" customFormat="1" ht="18.75" customHeight="1" x14ac:dyDescent="0.25">
      <c r="A95" s="76" t="s">
        <v>69</v>
      </c>
      <c r="B95" s="79" t="s">
        <v>0</v>
      </c>
      <c r="C95" s="74"/>
      <c r="D95" s="82"/>
      <c r="E95" s="83">
        <f>E96+E98+E97</f>
        <v>0</v>
      </c>
      <c r="F95" s="81"/>
      <c r="G95" s="70"/>
    </row>
    <row r="96" spans="1:7" s="77" customFormat="1" ht="18.75" customHeight="1" x14ac:dyDescent="0.25">
      <c r="A96" s="76"/>
      <c r="B96" s="79" t="s">
        <v>68</v>
      </c>
      <c r="C96" s="74"/>
      <c r="D96" s="82"/>
      <c r="E96" s="73"/>
      <c r="F96" s="81"/>
      <c r="G96" s="70"/>
    </row>
    <row r="97" spans="1:7" s="77" customFormat="1" ht="18.75" customHeight="1" x14ac:dyDescent="0.25">
      <c r="B97" s="79" t="s">
        <v>67</v>
      </c>
      <c r="C97" s="74"/>
      <c r="D97" s="78"/>
      <c r="E97" s="73"/>
      <c r="F97" s="81"/>
      <c r="G97" s="70"/>
    </row>
    <row r="98" spans="1:7" s="77" customFormat="1" ht="18.75" customHeight="1" x14ac:dyDescent="0.25">
      <c r="C98" s="74"/>
      <c r="D98" s="78"/>
      <c r="E98" s="73">
        <v>0</v>
      </c>
      <c r="F98" s="71"/>
      <c r="G98" s="70" t="str">
        <f>IF(E98,E98/$E$119,"")</f>
        <v/>
      </c>
    </row>
    <row r="99" spans="1:7" s="77" customFormat="1" ht="18.75" customHeight="1" x14ac:dyDescent="0.25">
      <c r="A99" s="78"/>
      <c r="B99" s="76"/>
      <c r="C99" s="76"/>
      <c r="D99" s="76"/>
      <c r="E99" s="71"/>
      <c r="F99" s="71"/>
      <c r="G99" s="89"/>
    </row>
    <row r="100" spans="1:7" s="77" customFormat="1" ht="18.75" customHeight="1" x14ac:dyDescent="0.25">
      <c r="A100" s="76" t="s">
        <v>73</v>
      </c>
      <c r="B100" s="76"/>
      <c r="C100" s="76"/>
      <c r="D100" s="76"/>
      <c r="F100" s="81"/>
    </row>
    <row r="101" spans="1:7" s="77" customFormat="1" ht="18.75" customHeight="1" x14ac:dyDescent="0.25">
      <c r="A101" s="76"/>
      <c r="B101" s="79" t="s">
        <v>0</v>
      </c>
      <c r="C101" s="74"/>
      <c r="D101" s="78"/>
      <c r="E101" s="73"/>
      <c r="F101" s="71"/>
      <c r="G101" s="70"/>
    </row>
    <row r="102" spans="1:7" s="77" customFormat="1" ht="18.75" customHeight="1" x14ac:dyDescent="0.25">
      <c r="A102" s="76" t="s">
        <v>72</v>
      </c>
      <c r="B102" s="76"/>
      <c r="C102" s="76"/>
      <c r="D102" s="76"/>
      <c r="F102" s="81"/>
      <c r="G102" s="70"/>
    </row>
    <row r="103" spans="1:7" s="77" customFormat="1" ht="18.75" customHeight="1" x14ac:dyDescent="0.25">
      <c r="B103" s="79" t="s">
        <v>64</v>
      </c>
      <c r="C103" s="74"/>
      <c r="D103" s="78"/>
      <c r="E103" s="73"/>
      <c r="F103" s="71"/>
      <c r="G103" s="70"/>
    </row>
    <row r="104" spans="1:7" s="87" customFormat="1" ht="18.75" customHeight="1" x14ac:dyDescent="0.25">
      <c r="A104" s="77"/>
      <c r="B104" s="76"/>
      <c r="C104" s="76"/>
      <c r="D104" s="76"/>
      <c r="F104" s="85"/>
      <c r="G104" s="70"/>
    </row>
    <row r="105" spans="1:7" s="77" customFormat="1" ht="18.75" customHeight="1" x14ac:dyDescent="0.25">
      <c r="A105" s="76" t="s">
        <v>71</v>
      </c>
      <c r="B105" s="88" t="s">
        <v>0</v>
      </c>
      <c r="C105" s="74"/>
      <c r="D105" s="78"/>
      <c r="E105" s="83"/>
      <c r="F105" s="85"/>
      <c r="G105" s="70"/>
    </row>
    <row r="106" spans="1:7" s="77" customFormat="1" ht="18.75" customHeight="1" x14ac:dyDescent="0.25">
      <c r="A106" s="87"/>
      <c r="B106" s="76"/>
      <c r="C106" s="76"/>
      <c r="D106" s="76"/>
      <c r="F106" s="85"/>
    </row>
    <row r="107" spans="1:7" s="77" customFormat="1" ht="18.75" customHeight="1" x14ac:dyDescent="0.25">
      <c r="A107" s="86" t="s">
        <v>70</v>
      </c>
      <c r="B107" s="79" t="s">
        <v>1</v>
      </c>
      <c r="C107" s="74"/>
      <c r="D107" s="78"/>
      <c r="E107" s="83">
        <f>E109+E110+E111+E113+E115+E117</f>
        <v>0</v>
      </c>
      <c r="F107" s="85"/>
      <c r="G107" s="84" t="str">
        <f>IF(E107,E107/$E$119,"")</f>
        <v/>
      </c>
    </row>
    <row r="108" spans="1:7" s="77" customFormat="1" ht="18.75" customHeight="1" x14ac:dyDescent="0.25">
      <c r="A108" s="76" t="s">
        <v>69</v>
      </c>
      <c r="B108" s="79" t="s">
        <v>0</v>
      </c>
      <c r="C108" s="74"/>
      <c r="D108" s="82"/>
      <c r="E108" s="83">
        <f>E109+E111+E110</f>
        <v>0</v>
      </c>
      <c r="F108" s="81"/>
      <c r="G108" s="70"/>
    </row>
    <row r="109" spans="1:7" s="77" customFormat="1" ht="18.75" customHeight="1" x14ac:dyDescent="0.25">
      <c r="A109" s="76"/>
      <c r="B109" s="79" t="s">
        <v>68</v>
      </c>
      <c r="C109" s="74"/>
      <c r="D109" s="82"/>
      <c r="E109" s="73"/>
      <c r="F109" s="81"/>
      <c r="G109" s="70"/>
    </row>
    <row r="110" spans="1:7" s="77" customFormat="1" ht="18.75" customHeight="1" x14ac:dyDescent="0.25">
      <c r="B110" s="79" t="s">
        <v>67</v>
      </c>
      <c r="C110" s="74"/>
      <c r="D110" s="78"/>
      <c r="E110" s="73"/>
      <c r="F110" s="81"/>
      <c r="G110" s="70"/>
    </row>
    <row r="111" spans="1:7" s="77" customFormat="1" ht="18.75" customHeight="1" x14ac:dyDescent="0.25">
      <c r="C111" s="74"/>
      <c r="D111" s="78"/>
      <c r="E111" s="73"/>
      <c r="F111" s="71"/>
      <c r="G111" s="70" t="str">
        <f>IF(E111,E111/$E$119,"")</f>
        <v/>
      </c>
    </row>
    <row r="112" spans="1:7" s="77" customFormat="1" ht="18.75" customHeight="1" x14ac:dyDescent="0.25">
      <c r="A112" s="76" t="s">
        <v>66</v>
      </c>
      <c r="B112" s="76"/>
      <c r="C112" s="76"/>
      <c r="D112" s="76"/>
      <c r="F112" s="81"/>
    </row>
    <row r="113" spans="1:7" s="77" customFormat="1" ht="18.75" customHeight="1" x14ac:dyDescent="0.25">
      <c r="A113" s="76"/>
      <c r="B113" s="79" t="s">
        <v>0</v>
      </c>
      <c r="C113" s="74"/>
      <c r="D113" s="78"/>
      <c r="E113" s="73"/>
      <c r="F113" s="71"/>
      <c r="G113" s="70"/>
    </row>
    <row r="114" spans="1:7" s="77" customFormat="1" ht="18.75" customHeight="1" x14ac:dyDescent="0.25">
      <c r="A114" s="76" t="s">
        <v>65</v>
      </c>
      <c r="B114" s="79"/>
      <c r="C114" s="76"/>
      <c r="D114" s="80"/>
      <c r="E114" s="76"/>
      <c r="F114" s="71"/>
      <c r="G114" s="70"/>
    </row>
    <row r="115" spans="1:7" s="77" customFormat="1" ht="18.75" customHeight="1" x14ac:dyDescent="0.25">
      <c r="A115" s="80"/>
      <c r="B115" s="79" t="s">
        <v>64</v>
      </c>
      <c r="C115" s="74"/>
      <c r="D115" s="78"/>
      <c r="E115" s="73"/>
      <c r="F115" s="71"/>
      <c r="G115" s="70"/>
    </row>
    <row r="116" spans="1:7" ht="18.75" customHeight="1" x14ac:dyDescent="0.35">
      <c r="A116" s="77"/>
      <c r="B116" s="56"/>
      <c r="C116" s="56"/>
      <c r="D116" s="56"/>
      <c r="E116" s="72"/>
      <c r="F116" s="72"/>
      <c r="G116" s="70"/>
    </row>
    <row r="117" spans="1:7" ht="18.75" customHeight="1" x14ac:dyDescent="0.35">
      <c r="A117" s="76" t="s">
        <v>63</v>
      </c>
      <c r="B117" s="75"/>
      <c r="C117" s="74"/>
      <c r="D117" s="67"/>
      <c r="E117" s="73"/>
      <c r="F117" s="66"/>
      <c r="G117" s="70"/>
    </row>
    <row r="118" spans="1:7" ht="18.75" customHeight="1" x14ac:dyDescent="0.35">
      <c r="A118" s="56"/>
      <c r="B118" s="56"/>
      <c r="C118" s="56"/>
      <c r="D118" s="56"/>
      <c r="E118" s="72"/>
      <c r="F118" s="71"/>
      <c r="G118" s="70"/>
    </row>
    <row r="119" spans="1:7" ht="36" customHeight="1" x14ac:dyDescent="0.35">
      <c r="A119" s="69" t="s">
        <v>62</v>
      </c>
      <c r="B119" s="68"/>
      <c r="C119" s="68"/>
      <c r="D119" s="67"/>
      <c r="E119" s="65">
        <f>E81+E107+E94</f>
        <v>0</v>
      </c>
      <c r="F119" s="66"/>
      <c r="G119" s="63" t="str">
        <f>IF(E119,E119/$E$121,"")</f>
        <v/>
      </c>
    </row>
    <row r="120" spans="1:7" x14ac:dyDescent="0.35">
      <c r="A120" s="142" t="s">
        <v>61</v>
      </c>
      <c r="B120" s="62"/>
      <c r="C120" s="62"/>
      <c r="D120" s="62"/>
      <c r="E120" s="61"/>
      <c r="F120" s="61"/>
      <c r="G120" s="60"/>
    </row>
    <row r="121" spans="1:7" ht="44.25" customHeight="1" x14ac:dyDescent="0.35">
      <c r="A121" s="142"/>
      <c r="B121" s="62"/>
      <c r="C121" s="62"/>
      <c r="D121" s="62"/>
      <c r="E121" s="65">
        <f>E119+E76</f>
        <v>0</v>
      </c>
      <c r="F121" s="64"/>
      <c r="G121" s="63" t="str">
        <f>IF(E121,E121/$E$121,"")</f>
        <v/>
      </c>
    </row>
    <row r="122" spans="1:7" x14ac:dyDescent="0.35">
      <c r="A122" s="62"/>
      <c r="B122" s="62"/>
      <c r="C122" s="62"/>
      <c r="D122" s="62"/>
      <c r="E122" s="61"/>
      <c r="F122" s="61"/>
      <c r="G122" s="60"/>
    </row>
    <row r="123" spans="1:7" ht="23.5" customHeight="1" x14ac:dyDescent="0.35">
      <c r="A123" s="186" t="s">
        <v>130</v>
      </c>
      <c r="B123" s="134"/>
      <c r="C123" s="134"/>
      <c r="D123" s="135"/>
      <c r="E123" s="136"/>
      <c r="F123" s="135"/>
      <c r="G123" s="137"/>
    </row>
    <row r="124" spans="1:7" ht="20.5" customHeight="1" x14ac:dyDescent="0.35">
      <c r="A124" s="138" t="s">
        <v>133</v>
      </c>
      <c r="B124" s="139"/>
      <c r="C124" s="139"/>
      <c r="D124" s="140"/>
      <c r="E124" s="185">
        <f>E123+E68</f>
        <v>0</v>
      </c>
      <c r="F124" s="140"/>
      <c r="G124" s="141" t="str">
        <f>IF((E76+E123),E124/(E76+E123),"")</f>
        <v/>
      </c>
    </row>
  </sheetData>
  <sheetProtection insertRows="0" selectLockedCells="1"/>
  <mergeCells count="7">
    <mergeCell ref="A120:A121"/>
    <mergeCell ref="A1:G1"/>
    <mergeCell ref="A3:C3"/>
    <mergeCell ref="A4:C4"/>
    <mergeCell ref="A53:B53"/>
    <mergeCell ref="A79:C79"/>
    <mergeCell ref="D79:F79"/>
  </mergeCells>
  <conditionalFormatting sqref="G36">
    <cfRule type="cellIs" dxfId="6" priority="10" operator="lessThan">
      <formula>0.25</formula>
    </cfRule>
  </conditionalFormatting>
  <conditionalFormatting sqref="G53">
    <cfRule type="cellIs" dxfId="5" priority="9" operator="greaterThan">
      <formula>0.4</formula>
    </cfRule>
  </conditionalFormatting>
  <conditionalFormatting sqref="G68">
    <cfRule type="cellIs" dxfId="4" priority="8" operator="greaterThan">
      <formula>0.5</formula>
    </cfRule>
  </conditionalFormatting>
  <conditionalFormatting sqref="G76">
    <cfRule type="cellIs" dxfId="3" priority="7" operator="lessThan">
      <formula>0.3</formula>
    </cfRule>
  </conditionalFormatting>
  <conditionalFormatting sqref="G119">
    <cfRule type="cellIs" dxfId="2" priority="6" operator="lessThan">
      <formula>0.3</formula>
    </cfRule>
  </conditionalFormatting>
  <conditionalFormatting sqref="G121">
    <cfRule type="cellIs" dxfId="1" priority="5" operator="lessThan">
      <formula>0.3</formula>
    </cfRule>
  </conditionalFormatting>
  <conditionalFormatting sqref="G124">
    <cfRule type="cellIs" dxfId="0" priority="1" operator="greaterThan">
      <formula>0.5</formula>
    </cfRule>
  </conditionalFormatting>
  <printOptions horizontalCentered="1"/>
  <pageMargins left="0.25" right="0.25" top="0.47" bottom="0.73000000000000009" header="0.30000000000000004" footer="0.39000000000000007"/>
  <pageSetup paperSize="9" scale="66" orientation="portrait" r:id="rId1"/>
  <headerFooter>
    <oddFooter>&amp;L&amp;9&amp;K000000Paraphe producteur_x000D__x000D_CNC DACN Demande d'aide à la production - &amp;A&amp;C&amp;K000000_x000D__x000D_&amp;P/&amp;N&amp;R&amp;9&amp;K000000_x000D__x000D_&amp;D</oddFooter>
  </headerFooter>
  <rowBreaks count="1" manualBreakCount="1">
    <brk id="52" max="6" man="1"/>
  </row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Feuil6"/>
  <dimension ref="AA1:CK122"/>
  <sheetViews>
    <sheetView showGridLines="0" zoomScaleSheetLayoutView="100" workbookViewId="0">
      <selection activeCell="E8" sqref="E8"/>
    </sheetView>
  </sheetViews>
  <sheetFormatPr baseColWidth="10" defaultRowHeight="12.5" x14ac:dyDescent="0.25"/>
  <cols>
    <col min="27" max="27" width="1.453125" hidden="1" customWidth="1"/>
    <col min="28" max="52" width="3.7265625" hidden="1" customWidth="1"/>
    <col min="53" max="53" width="1.7265625" hidden="1" customWidth="1"/>
    <col min="54" max="56" width="3.7265625" hidden="1" customWidth="1"/>
    <col min="57" max="57" width="1.7265625" hidden="1" customWidth="1"/>
    <col min="58" max="59" width="3.7265625" hidden="1" customWidth="1"/>
    <col min="60" max="60" width="1.7265625" hidden="1" customWidth="1"/>
    <col min="61" max="62" width="3.7265625" hidden="1" customWidth="1"/>
    <col min="63" max="63" width="1.7265625" hidden="1" customWidth="1"/>
    <col min="64" max="66" width="3.7265625" hidden="1" customWidth="1"/>
    <col min="67" max="67" width="7.26953125" hidden="1" customWidth="1"/>
    <col min="68" max="71" width="3.7265625" hidden="1" customWidth="1"/>
    <col min="72" max="72" width="1" hidden="1" customWidth="1"/>
    <col min="73" max="74" width="3.7265625" hidden="1" customWidth="1"/>
    <col min="75" max="75" width="5.7265625" hidden="1" customWidth="1"/>
    <col min="76" max="76" width="8" hidden="1" customWidth="1"/>
    <col min="77" max="77" width="3.7265625" hidden="1" customWidth="1"/>
    <col min="78" max="78" width="5.26953125" hidden="1" customWidth="1"/>
    <col min="79" max="89" width="3.7265625" hidden="1" customWidth="1"/>
    <col min="90" max="106" width="3.7265625" customWidth="1"/>
  </cols>
  <sheetData>
    <row r="1" spans="28:78" ht="69.75" customHeight="1" x14ac:dyDescent="0.25"/>
    <row r="2" spans="28:78" ht="39.75" customHeight="1" thickBot="1" x14ac:dyDescent="0.3">
      <c r="AB2" s="173" t="s">
        <v>48</v>
      </c>
      <c r="AC2" s="174"/>
      <c r="AD2" s="174"/>
      <c r="AE2" s="174"/>
      <c r="AF2" s="174"/>
      <c r="AG2" s="174"/>
      <c r="AH2" s="174"/>
      <c r="AI2" s="174"/>
      <c r="AJ2" s="174"/>
      <c r="AK2" s="174"/>
      <c r="AL2" s="174"/>
      <c r="AM2" s="174"/>
      <c r="AN2" s="174"/>
      <c r="AO2" s="174"/>
      <c r="AP2" s="174"/>
      <c r="AQ2" s="174"/>
      <c r="AR2" s="174"/>
      <c r="AS2" s="174"/>
      <c r="AT2" s="174"/>
      <c r="AU2" s="174"/>
      <c r="AV2" s="174"/>
      <c r="AW2" s="174"/>
      <c r="AX2" s="174"/>
      <c r="AY2" s="174"/>
      <c r="AZ2" s="174"/>
      <c r="BA2" s="174"/>
      <c r="BB2" s="174"/>
      <c r="BC2" s="174"/>
      <c r="BD2" s="174"/>
      <c r="BE2" s="174"/>
      <c r="BF2" s="174"/>
      <c r="BG2" s="174"/>
      <c r="BH2" s="174"/>
      <c r="BI2" s="174"/>
      <c r="BJ2" s="174"/>
      <c r="BK2" s="174"/>
      <c r="BL2" s="174"/>
      <c r="BM2" s="174"/>
      <c r="BN2" s="174"/>
      <c r="BO2" s="174"/>
      <c r="BP2" s="174"/>
      <c r="BQ2" s="174"/>
      <c r="BR2" s="174"/>
      <c r="BS2" s="175"/>
    </row>
    <row r="4" spans="28:78" ht="13" x14ac:dyDescent="0.3">
      <c r="AB4" s="2" t="s">
        <v>53</v>
      </c>
      <c r="AC4" s="1"/>
      <c r="AD4" s="1"/>
      <c r="AE4" s="176" t="e">
        <f>#REF!</f>
        <v>#REF!</v>
      </c>
      <c r="AF4" s="176"/>
      <c r="AG4" s="176"/>
      <c r="AH4" s="176"/>
      <c r="AI4" s="176"/>
      <c r="AJ4" s="176"/>
      <c r="AK4" s="176"/>
      <c r="AL4" s="176"/>
      <c r="AM4" s="176"/>
      <c r="AN4" s="176"/>
      <c r="AO4" s="176"/>
      <c r="AP4" s="176"/>
      <c r="AQ4" s="176"/>
      <c r="AR4" s="176"/>
      <c r="AS4" s="176"/>
      <c r="AT4" s="176"/>
      <c r="AU4" s="176"/>
      <c r="AV4" s="176"/>
      <c r="AW4" s="176"/>
      <c r="AX4" s="176"/>
      <c r="AY4" s="176"/>
      <c r="AZ4" s="176"/>
    </row>
    <row r="5" spans="28:78" ht="6" customHeight="1" x14ac:dyDescent="0.3">
      <c r="AB5" s="2"/>
      <c r="AC5" s="1"/>
      <c r="AD5" s="1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1"/>
      <c r="AV5" s="1"/>
      <c r="AW5" s="1"/>
      <c r="AX5" s="1"/>
      <c r="AY5" s="1"/>
      <c r="AZ5" s="1"/>
    </row>
    <row r="6" spans="28:78" ht="13" x14ac:dyDescent="0.3">
      <c r="AB6" s="2" t="s">
        <v>54</v>
      </c>
      <c r="AC6" s="1"/>
      <c r="AD6" s="1"/>
      <c r="AE6" s="176" t="e">
        <f>#REF!</f>
        <v>#REF!</v>
      </c>
      <c r="AF6" s="176"/>
      <c r="AG6" s="176"/>
      <c r="AH6" s="176"/>
      <c r="AI6" s="176"/>
      <c r="AJ6" s="176"/>
      <c r="AK6" s="176"/>
      <c r="AL6" s="176"/>
      <c r="AM6" s="176"/>
      <c r="AN6" s="176"/>
      <c r="AO6" s="176"/>
      <c r="AP6" s="176"/>
      <c r="AQ6" s="176"/>
      <c r="AR6" s="176"/>
      <c r="AS6" s="176"/>
      <c r="AT6" s="176"/>
      <c r="AU6" s="176"/>
      <c r="AV6" s="176"/>
      <c r="AW6" s="176"/>
      <c r="AX6" s="176"/>
      <c r="AY6" s="176"/>
      <c r="AZ6" s="176"/>
    </row>
    <row r="8" spans="28:78" s="6" customFormat="1" ht="45" customHeight="1" thickBot="1" x14ac:dyDescent="0.3">
      <c r="AB8" s="159" t="s">
        <v>47</v>
      </c>
      <c r="AC8" s="160"/>
      <c r="AD8" s="160"/>
      <c r="AE8" s="160"/>
      <c r="AF8" s="160"/>
      <c r="AG8" s="160"/>
      <c r="AH8" s="160"/>
      <c r="AI8" s="160"/>
      <c r="AJ8" s="160"/>
      <c r="AK8" s="160"/>
      <c r="AL8" s="160"/>
      <c r="AM8" s="160"/>
      <c r="AN8" s="160"/>
      <c r="AO8" s="160"/>
      <c r="AP8" s="160"/>
      <c r="AQ8" s="160"/>
      <c r="AR8" s="160"/>
      <c r="AS8" s="160"/>
      <c r="AT8" s="160"/>
      <c r="AU8" s="160"/>
      <c r="AV8" s="160"/>
      <c r="AW8" s="160"/>
      <c r="AX8" s="160"/>
      <c r="AY8" s="160"/>
      <c r="AZ8" s="161"/>
      <c r="BB8" s="153" t="s">
        <v>16</v>
      </c>
      <c r="BC8" s="154"/>
      <c r="BD8" s="155"/>
      <c r="BE8" s="18"/>
      <c r="BF8" s="18"/>
      <c r="BG8" s="18"/>
      <c r="BH8" s="18"/>
      <c r="BI8" s="18"/>
      <c r="BJ8" s="18"/>
      <c r="BK8" s="18"/>
      <c r="BL8" s="162" t="s">
        <v>46</v>
      </c>
      <c r="BM8" s="163"/>
      <c r="BN8" s="164"/>
      <c r="BO8" s="18"/>
      <c r="BP8" s="156" t="s">
        <v>13</v>
      </c>
      <c r="BQ8" s="157"/>
      <c r="BR8" s="158"/>
      <c r="BS8" s="18"/>
    </row>
    <row r="10" spans="28:78" s="3" customFormat="1" ht="13" thickBot="1" x14ac:dyDescent="0.3">
      <c r="AB10" s="4" t="s">
        <v>8</v>
      </c>
      <c r="AC10" s="9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  <c r="BA10" s="8"/>
      <c r="BC10" s="11">
        <v>3</v>
      </c>
      <c r="BF10" s="27"/>
      <c r="BG10" s="28"/>
      <c r="BI10" s="38"/>
      <c r="BJ10" s="38"/>
      <c r="BK10" s="17"/>
      <c r="BM10" s="32">
        <f>IF(BW10=TRUE,3,0)</f>
        <v>0</v>
      </c>
      <c r="BQ10" s="52"/>
      <c r="BW10" s="4" t="b">
        <v>0</v>
      </c>
      <c r="BX10" s="3" t="b">
        <v>0</v>
      </c>
      <c r="BZ10" s="4"/>
    </row>
    <row r="11" spans="28:78" s="7" customFormat="1" ht="6" customHeight="1" x14ac:dyDescent="0.25">
      <c r="AB11" s="5"/>
      <c r="BC11" s="3"/>
      <c r="BM11" s="33"/>
      <c r="BQ11" s="50"/>
    </row>
    <row r="12" spans="28:78" s="3" customFormat="1" ht="12" thickBot="1" x14ac:dyDescent="0.3">
      <c r="AB12" s="4" t="s">
        <v>9</v>
      </c>
      <c r="AC12" s="9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  <c r="BA12" s="8"/>
      <c r="BC12" s="11">
        <v>3</v>
      </c>
      <c r="BF12" s="30"/>
      <c r="BG12" s="30"/>
      <c r="BI12" s="38"/>
      <c r="BJ12" s="38"/>
      <c r="BK12" s="17"/>
      <c r="BM12" s="32">
        <f>IF(BW12=TRUE,3,0)</f>
        <v>0</v>
      </c>
      <c r="BQ12" s="52"/>
      <c r="BW12" s="3" t="b">
        <v>0</v>
      </c>
    </row>
    <row r="13" spans="28:78" s="3" customFormat="1" ht="6" customHeight="1" x14ac:dyDescent="0.25"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8"/>
      <c r="AV13" s="8"/>
      <c r="AW13" s="8"/>
      <c r="AX13" s="8"/>
      <c r="AY13" s="8"/>
      <c r="AZ13" s="8"/>
      <c r="BA13" s="8"/>
      <c r="BC13" s="7"/>
      <c r="BM13" s="34"/>
      <c r="BQ13" s="51"/>
    </row>
    <row r="14" spans="28:78" s="3" customFormat="1" ht="12" thickBot="1" x14ac:dyDescent="0.3">
      <c r="AB14" s="4" t="s">
        <v>2</v>
      </c>
      <c r="AC14" s="9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  <c r="AS14" s="8"/>
      <c r="AT14" s="8"/>
      <c r="AU14" s="8"/>
      <c r="AV14" s="8"/>
      <c r="AW14" s="8"/>
      <c r="AX14" s="8"/>
      <c r="AY14" s="8"/>
      <c r="AZ14" s="8"/>
      <c r="BA14" s="8"/>
      <c r="BC14" s="11">
        <v>2</v>
      </c>
      <c r="BF14" s="29"/>
      <c r="BG14" s="29"/>
      <c r="BI14" s="38"/>
      <c r="BJ14" s="38"/>
      <c r="BK14" s="17"/>
      <c r="BM14" s="32">
        <f>IF(BW14=TRUE,2,0)</f>
        <v>0</v>
      </c>
      <c r="BQ14" s="52"/>
      <c r="BW14" s="3" t="b">
        <v>0</v>
      </c>
    </row>
    <row r="15" spans="28:78" s="3" customFormat="1" ht="6" customHeight="1" x14ac:dyDescent="0.25">
      <c r="BA15" s="8"/>
      <c r="BM15" s="33"/>
      <c r="BQ15" s="50"/>
    </row>
    <row r="16" spans="28:78" s="3" customFormat="1" ht="12" thickBot="1" x14ac:dyDescent="0.3">
      <c r="AB16" s="4" t="s">
        <v>3</v>
      </c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  <c r="BA16" s="8"/>
      <c r="BC16" s="11">
        <v>2</v>
      </c>
      <c r="BF16" s="30"/>
      <c r="BG16" s="30"/>
      <c r="BI16" s="38"/>
      <c r="BJ16" s="38"/>
      <c r="BK16" s="17"/>
      <c r="BM16" s="32">
        <f>IF(BW16=TRUE,2,0)</f>
        <v>0</v>
      </c>
      <c r="BQ16" s="52"/>
      <c r="BW16" s="3" t="b">
        <v>0</v>
      </c>
    </row>
    <row r="17" spans="28:75" s="3" customFormat="1" ht="6" customHeight="1" x14ac:dyDescent="0.25"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  <c r="BC17" s="20"/>
      <c r="BM17" s="34"/>
      <c r="BQ17" s="51"/>
    </row>
    <row r="18" spans="28:75" s="3" customFormat="1" ht="12" thickBot="1" x14ac:dyDescent="0.3">
      <c r="AB18" s="4" t="s">
        <v>10</v>
      </c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C18" s="11">
        <v>1</v>
      </c>
      <c r="BF18" s="30"/>
      <c r="BG18" s="30"/>
      <c r="BI18" s="38"/>
      <c r="BJ18" s="38"/>
      <c r="BK18" s="17"/>
      <c r="BM18" s="32">
        <f>IF(BW18=TRUE,1,0)</f>
        <v>0</v>
      </c>
      <c r="BQ18" s="52"/>
      <c r="BW18" s="3" t="b">
        <v>0</v>
      </c>
    </row>
    <row r="19" spans="28:75" s="3" customFormat="1" ht="6" customHeight="1" x14ac:dyDescent="0.25"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  <c r="BA19" s="8"/>
      <c r="BC19" s="20"/>
      <c r="BM19" s="20"/>
      <c r="BQ19" s="51"/>
    </row>
    <row r="20" spans="28:75" s="3" customFormat="1" ht="11.5" x14ac:dyDescent="0.25">
      <c r="AB20" s="4" t="s">
        <v>23</v>
      </c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  <c r="BA20" s="8"/>
      <c r="BQ20" s="50"/>
      <c r="BW20" s="3" t="b">
        <v>0</v>
      </c>
    </row>
    <row r="21" spans="28:75" s="3" customFormat="1" ht="6" customHeight="1" x14ac:dyDescent="0.25"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C21" s="20"/>
      <c r="BM21" s="20"/>
      <c r="BQ21" s="51"/>
    </row>
    <row r="22" spans="28:75" s="3" customFormat="1" ht="13" x14ac:dyDescent="0.3">
      <c r="AC22" s="3" t="s">
        <v>56</v>
      </c>
      <c r="AQ22" s="169" t="e">
        <f>#REF!</f>
        <v>#REF!</v>
      </c>
      <c r="AR22" s="169"/>
      <c r="AS22" s="169"/>
      <c r="AT22" s="169"/>
      <c r="AU22" s="169"/>
      <c r="AV22" s="169"/>
      <c r="AW22" s="169"/>
      <c r="BA22" s="8"/>
      <c r="BI22" s="16"/>
      <c r="BJ22" s="16"/>
      <c r="BK22" s="16"/>
      <c r="BL22" s="7"/>
      <c r="BM22" s="7"/>
      <c r="BN22" s="7"/>
      <c r="BO22" s="7"/>
      <c r="BQ22" s="51"/>
      <c r="BR22" s="7"/>
      <c r="BS22" s="7"/>
    </row>
    <row r="23" spans="28:75" s="3" customFormat="1" ht="3.75" customHeight="1" x14ac:dyDescent="0.25">
      <c r="BA23" s="8"/>
      <c r="BB23" s="8"/>
      <c r="BC23" s="8"/>
      <c r="BD23" s="8"/>
      <c r="BE23" s="8"/>
      <c r="BF23" s="8"/>
      <c r="BG23" s="8"/>
      <c r="BH23" s="8"/>
      <c r="BI23" s="8"/>
      <c r="BJ23" s="7"/>
      <c r="BK23" s="7"/>
      <c r="BL23" s="7"/>
      <c r="BM23" s="7"/>
      <c r="BN23" s="7"/>
      <c r="BO23" s="7"/>
      <c r="BQ23" s="51"/>
      <c r="BR23" s="7"/>
      <c r="BS23" s="7"/>
    </row>
    <row r="24" spans="28:75" s="3" customFormat="1" ht="12.75" customHeight="1" x14ac:dyDescent="0.3">
      <c r="AC24" s="3" t="s">
        <v>57</v>
      </c>
      <c r="AQ24" s="169" t="e">
        <f>#REF!</f>
        <v>#REF!</v>
      </c>
      <c r="AR24" s="169"/>
      <c r="AS24" s="169"/>
      <c r="AT24" s="169"/>
      <c r="AU24" s="169"/>
      <c r="AV24" s="169"/>
      <c r="AW24" s="169"/>
      <c r="BA24" s="8"/>
      <c r="BB24" s="8"/>
      <c r="BC24" s="8"/>
      <c r="BD24" s="8"/>
      <c r="BE24" s="8"/>
      <c r="BF24" s="8"/>
      <c r="BG24" s="8"/>
      <c r="BH24" s="8"/>
      <c r="BI24" s="8"/>
      <c r="BJ24" s="7"/>
      <c r="BK24" s="7"/>
      <c r="BL24" s="7"/>
      <c r="BM24" s="7"/>
      <c r="BN24" s="7"/>
      <c r="BO24" s="7"/>
      <c r="BQ24" s="51"/>
      <c r="BR24" s="7"/>
      <c r="BS24" s="7"/>
    </row>
    <row r="25" spans="28:75" s="3" customFormat="1" ht="4.5" customHeight="1" x14ac:dyDescent="0.25">
      <c r="BA25" s="8"/>
      <c r="BB25" s="8"/>
      <c r="BC25" s="8"/>
      <c r="BD25" s="8"/>
      <c r="BE25" s="8"/>
      <c r="BF25" s="8"/>
      <c r="BG25" s="8"/>
      <c r="BH25" s="8"/>
      <c r="BI25" s="8"/>
      <c r="BJ25" s="7"/>
      <c r="BK25" s="7"/>
      <c r="BL25" s="7"/>
      <c r="BM25" s="7"/>
      <c r="BN25" s="7"/>
      <c r="BO25" s="7"/>
      <c r="BQ25" s="51"/>
      <c r="BR25" s="7"/>
      <c r="BS25" s="7"/>
    </row>
    <row r="26" spans="28:75" s="3" customFormat="1" ht="12.75" customHeight="1" x14ac:dyDescent="0.3">
      <c r="AC26" s="3" t="s">
        <v>58</v>
      </c>
      <c r="AQ26" s="169" t="e">
        <f>AQ22+AQ24</f>
        <v>#REF!</v>
      </c>
      <c r="AR26" s="169"/>
      <c r="AS26" s="169"/>
      <c r="AT26" s="169"/>
      <c r="AU26" s="169"/>
      <c r="AV26" s="169"/>
      <c r="AW26" s="169"/>
      <c r="BA26" s="8"/>
      <c r="BB26" s="8"/>
      <c r="BC26" s="8"/>
      <c r="BD26" s="8"/>
      <c r="BE26" s="8"/>
      <c r="BF26" s="8"/>
      <c r="BG26" s="8"/>
      <c r="BH26" s="8"/>
      <c r="BI26" s="8"/>
      <c r="BJ26" s="7"/>
      <c r="BK26" s="7"/>
      <c r="BL26" s="7"/>
      <c r="BM26" s="7"/>
      <c r="BN26" s="7"/>
      <c r="BO26" s="7"/>
      <c r="BQ26" s="51"/>
      <c r="BR26" s="7"/>
      <c r="BS26" s="7"/>
    </row>
    <row r="27" spans="28:75" s="3" customFormat="1" ht="3.75" customHeight="1" x14ac:dyDescent="0.25">
      <c r="BA27" s="8"/>
      <c r="BB27" s="8"/>
      <c r="BC27" s="8"/>
      <c r="BD27" s="8"/>
      <c r="BE27" s="8"/>
      <c r="BF27" s="8"/>
      <c r="BG27" s="8"/>
      <c r="BH27" s="8"/>
      <c r="BI27" s="8"/>
      <c r="BJ27" s="7"/>
      <c r="BK27" s="7"/>
      <c r="BL27" s="7"/>
      <c r="BM27" s="7"/>
      <c r="BN27" s="7"/>
      <c r="BO27" s="7"/>
      <c r="BQ27" s="51"/>
      <c r="BR27" s="7"/>
      <c r="BS27" s="7"/>
    </row>
    <row r="28" spans="28:75" s="3" customFormat="1" ht="13.5" thickBot="1" x14ac:dyDescent="0.35">
      <c r="AC28" s="3" t="s">
        <v>24</v>
      </c>
      <c r="AQ28" s="169" t="e">
        <f>(AQ26*2)/3</f>
        <v>#REF!</v>
      </c>
      <c r="AR28" s="169"/>
      <c r="AS28" s="169"/>
      <c r="AT28" s="169"/>
      <c r="AU28" s="169"/>
      <c r="AV28" s="169"/>
      <c r="AW28" s="169"/>
      <c r="BA28" s="8"/>
      <c r="BC28" s="11">
        <v>9</v>
      </c>
      <c r="BF28" s="29"/>
      <c r="BG28" s="29"/>
      <c r="BI28" s="38"/>
      <c r="BJ28" s="38"/>
      <c r="BK28" s="17"/>
      <c r="BM28" s="32">
        <f>IF(BW28=TRUE,9,0)</f>
        <v>0</v>
      </c>
      <c r="BN28" s="7"/>
      <c r="BO28" s="7"/>
      <c r="BQ28" s="52"/>
      <c r="BR28" s="7"/>
      <c r="BS28" s="7"/>
      <c r="BW28" s="3" t="b">
        <v>0</v>
      </c>
    </row>
    <row r="29" spans="28:75" s="3" customFormat="1" ht="3.75" customHeight="1" x14ac:dyDescent="0.25">
      <c r="BA29" s="8"/>
      <c r="BB29" s="8"/>
      <c r="BC29" s="8"/>
      <c r="BD29" s="8"/>
      <c r="BE29" s="8"/>
      <c r="BF29" s="8"/>
      <c r="BG29" s="8"/>
      <c r="BH29" s="8"/>
      <c r="BI29" s="8"/>
      <c r="BJ29" s="7"/>
      <c r="BK29" s="7"/>
      <c r="BL29" s="7"/>
      <c r="BM29" s="7"/>
      <c r="BN29" s="7"/>
      <c r="BO29" s="7"/>
      <c r="BQ29" s="7"/>
      <c r="BR29" s="7"/>
      <c r="BS29" s="7"/>
    </row>
    <row r="30" spans="28:75" s="7" customFormat="1" ht="11.5" x14ac:dyDescent="0.25">
      <c r="BC30" s="3"/>
      <c r="BM30" s="3"/>
    </row>
    <row r="31" spans="28:75" s="15" customFormat="1" ht="15" customHeight="1" thickBot="1" x14ac:dyDescent="0.35">
      <c r="AB31" s="170" t="s">
        <v>25</v>
      </c>
      <c r="AC31" s="171"/>
      <c r="AD31" s="171"/>
      <c r="AE31" s="171"/>
      <c r="AF31" s="171"/>
      <c r="AG31" s="171"/>
      <c r="AH31" s="171"/>
      <c r="AI31" s="171"/>
      <c r="AJ31" s="171"/>
      <c r="AK31" s="171"/>
      <c r="AL31" s="171"/>
      <c r="AM31" s="171"/>
      <c r="AN31" s="171"/>
      <c r="AO31" s="171"/>
      <c r="AP31" s="171"/>
      <c r="AQ31" s="171"/>
      <c r="AR31" s="171"/>
      <c r="AS31" s="171"/>
      <c r="AT31" s="171"/>
      <c r="AU31" s="171"/>
      <c r="AV31" s="171"/>
      <c r="AW31" s="171"/>
      <c r="AX31" s="171"/>
      <c r="AY31" s="171"/>
      <c r="AZ31" s="171"/>
      <c r="BA31" s="171"/>
      <c r="BB31" s="171"/>
      <c r="BC31" s="171"/>
      <c r="BD31" s="171"/>
      <c r="BE31" s="171"/>
      <c r="BF31" s="171"/>
      <c r="BG31" s="171"/>
      <c r="BH31" s="171"/>
      <c r="BI31" s="171"/>
      <c r="BJ31" s="172"/>
      <c r="BK31" s="36"/>
      <c r="BM31" s="37">
        <f>BM10+BM12+BM14+BM16+BM18+BM28</f>
        <v>0</v>
      </c>
      <c r="BQ31" s="52">
        <f>BQ10+BQ12+BQ14+BQ16+BQ18+BQ28</f>
        <v>0</v>
      </c>
    </row>
    <row r="32" spans="28:75" s="7" customFormat="1" ht="11.5" x14ac:dyDescent="0.25">
      <c r="BC32" s="3"/>
      <c r="BM32" s="3"/>
    </row>
    <row r="33" spans="28:75" s="7" customFormat="1" ht="11.5" x14ac:dyDescent="0.25">
      <c r="BC33" s="3"/>
      <c r="BM33" s="3"/>
    </row>
    <row r="34" spans="28:75" s="6" customFormat="1" ht="45" customHeight="1" thickBot="1" x14ac:dyDescent="0.3">
      <c r="AB34" s="159" t="s">
        <v>49</v>
      </c>
      <c r="AC34" s="160"/>
      <c r="AD34" s="160"/>
      <c r="AE34" s="160"/>
      <c r="AF34" s="160"/>
      <c r="AG34" s="160"/>
      <c r="AH34" s="160"/>
      <c r="AI34" s="160"/>
      <c r="AJ34" s="160"/>
      <c r="AK34" s="160"/>
      <c r="AL34" s="160"/>
      <c r="AM34" s="160"/>
      <c r="AN34" s="160"/>
      <c r="AO34" s="160"/>
      <c r="AP34" s="160"/>
      <c r="AQ34" s="160"/>
      <c r="AR34" s="160"/>
      <c r="AS34" s="160"/>
      <c r="AT34" s="160"/>
      <c r="AU34" s="160"/>
      <c r="AV34" s="160"/>
      <c r="AW34" s="160"/>
      <c r="AX34" s="160"/>
      <c r="AY34" s="160"/>
      <c r="AZ34" s="161"/>
      <c r="BB34" s="153" t="s">
        <v>16</v>
      </c>
      <c r="BC34" s="154"/>
      <c r="BD34" s="155"/>
      <c r="BE34" s="18"/>
      <c r="BF34" s="18"/>
      <c r="BG34" s="18"/>
      <c r="BH34" s="18"/>
      <c r="BI34" s="18"/>
      <c r="BJ34" s="18"/>
      <c r="BK34" s="18"/>
      <c r="BL34" s="162" t="s">
        <v>46</v>
      </c>
      <c r="BM34" s="163"/>
      <c r="BN34" s="164"/>
      <c r="BO34" s="18"/>
      <c r="BP34" s="156" t="s">
        <v>13</v>
      </c>
      <c r="BQ34" s="157"/>
      <c r="BR34" s="158"/>
      <c r="BS34" s="18"/>
    </row>
    <row r="35" spans="28:75" s="7" customFormat="1" ht="11.5" x14ac:dyDescent="0.25">
      <c r="BC35" s="3"/>
      <c r="BM35" s="3"/>
    </row>
    <row r="36" spans="28:75" s="2" customFormat="1" ht="13" x14ac:dyDescent="0.3">
      <c r="AB36" s="46" t="s">
        <v>4</v>
      </c>
      <c r="AC36" s="47"/>
      <c r="AD36" s="47"/>
      <c r="AE36" s="47"/>
      <c r="AF36" s="47"/>
      <c r="AG36" s="47"/>
      <c r="AH36" s="47"/>
      <c r="AI36" s="47"/>
      <c r="AJ36" s="47"/>
      <c r="AK36" s="44"/>
      <c r="AL36" s="44"/>
      <c r="AM36" s="44"/>
      <c r="AN36" s="44"/>
      <c r="AO36" s="44"/>
      <c r="AP36" s="44"/>
      <c r="AQ36" s="44"/>
      <c r="AR36" s="44"/>
      <c r="AS36" s="44"/>
      <c r="AT36" s="44"/>
      <c r="AU36" s="44"/>
      <c r="AV36" s="44"/>
      <c r="AW36" s="44"/>
      <c r="AX36" s="44"/>
      <c r="AY36" s="44"/>
      <c r="AZ36" s="44"/>
      <c r="BA36" s="1"/>
      <c r="BB36" s="1"/>
      <c r="BC36" s="1"/>
      <c r="BD36" s="1"/>
      <c r="BE36" s="1"/>
      <c r="BF36" s="1"/>
    </row>
    <row r="37" spans="28:75" s="3" customFormat="1" ht="6" customHeight="1" x14ac:dyDescent="0.25"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</row>
    <row r="38" spans="28:75" s="2" customFormat="1" ht="13" x14ac:dyDescent="0.3">
      <c r="AC38" s="2" t="s">
        <v>14</v>
      </c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10"/>
      <c r="AS38" s="10"/>
      <c r="AT38" s="10"/>
      <c r="AU38" s="10"/>
      <c r="AV38" s="10"/>
      <c r="AW38" s="10"/>
      <c r="AX38" s="10"/>
      <c r="AY38" s="10"/>
      <c r="AZ38" s="10"/>
      <c r="BA38" s="10"/>
      <c r="BB38" s="10"/>
    </row>
    <row r="39" spans="28:75" s="3" customFormat="1" ht="4.5" customHeight="1" x14ac:dyDescent="0.25">
      <c r="AH39" s="5"/>
      <c r="AI39" s="5"/>
      <c r="AJ39" s="5"/>
      <c r="AK39" s="5"/>
      <c r="AL39" s="5"/>
      <c r="AM39" s="5"/>
      <c r="AN39" s="5"/>
      <c r="AO39" s="5"/>
      <c r="AP39" s="5"/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5"/>
      <c r="BB39" s="5"/>
    </row>
    <row r="40" spans="28:75" s="2" customFormat="1" ht="13.5" thickBot="1" x14ac:dyDescent="0.35">
      <c r="AC40" s="2" t="s">
        <v>11</v>
      </c>
      <c r="AF40" s="176" t="e">
        <f>#REF!</f>
        <v>#REF!</v>
      </c>
      <c r="AG40" s="176"/>
      <c r="AH40" s="176"/>
      <c r="AI40" s="176"/>
      <c r="AJ40" s="176"/>
      <c r="AK40" s="176"/>
      <c r="AL40" s="176"/>
      <c r="AM40" s="176"/>
      <c r="AN40" s="176"/>
      <c r="AO40" s="176"/>
      <c r="AP40" s="176"/>
      <c r="AQ40" s="176"/>
      <c r="AR40" s="176"/>
      <c r="AS40" s="176"/>
      <c r="AT40" s="176"/>
      <c r="AU40" s="176"/>
      <c r="AV40" s="176"/>
      <c r="AW40" s="176"/>
      <c r="AX40" s="176"/>
      <c r="AY40" s="176"/>
      <c r="AZ40" s="176"/>
      <c r="BA40" s="21"/>
      <c r="BB40" s="21"/>
      <c r="BC40" s="14">
        <v>4</v>
      </c>
      <c r="BD40" s="21"/>
      <c r="BE40" s="21"/>
      <c r="BF40" s="29"/>
      <c r="BG40" s="29"/>
      <c r="BH40" s="3"/>
      <c r="BI40" s="19"/>
      <c r="BJ40" s="19"/>
      <c r="BK40" s="17"/>
      <c r="BL40" s="3"/>
      <c r="BM40" s="32">
        <f>IF(BW40=TRUE,4,0)</f>
        <v>0</v>
      </c>
      <c r="BQ40" s="52"/>
      <c r="BW40" s="2" t="b">
        <v>0</v>
      </c>
    </row>
    <row r="41" spans="28:75" s="3" customFormat="1" ht="4.5" customHeight="1" x14ac:dyDescent="0.25"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4"/>
      <c r="BF41" s="4"/>
      <c r="BQ41" s="50"/>
    </row>
    <row r="42" spans="28:75" s="3" customFormat="1" ht="11.5" x14ac:dyDescent="0.25">
      <c r="AB42" s="13" t="s">
        <v>15</v>
      </c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4"/>
      <c r="BB42" s="4"/>
      <c r="BC42" s="4"/>
      <c r="BD42" s="4"/>
      <c r="BE42" s="4"/>
      <c r="BQ42" s="50"/>
    </row>
    <row r="43" spans="28:75" s="2" customFormat="1" x14ac:dyDescent="0.25">
      <c r="AC43" s="2" t="s">
        <v>12</v>
      </c>
      <c r="BQ43" s="53"/>
      <c r="BR43" s="22"/>
    </row>
    <row r="44" spans="28:75" s="3" customFormat="1" ht="4.5" customHeight="1" x14ac:dyDescent="0.25">
      <c r="BQ44" s="50"/>
    </row>
    <row r="45" spans="28:75" s="2" customFormat="1" ht="13.5" thickBot="1" x14ac:dyDescent="0.35">
      <c r="AC45" s="2" t="s">
        <v>11</v>
      </c>
      <c r="AF45" s="176" t="e">
        <f>#REF!</f>
        <v>#REF!</v>
      </c>
      <c r="AG45" s="176"/>
      <c r="AH45" s="176"/>
      <c r="AI45" s="176"/>
      <c r="AJ45" s="176"/>
      <c r="AK45" s="176"/>
      <c r="AL45" s="176"/>
      <c r="AM45" s="176"/>
      <c r="AN45" s="176"/>
      <c r="AO45" s="176"/>
      <c r="AP45" s="176"/>
      <c r="AQ45" s="176"/>
      <c r="AR45" s="176"/>
      <c r="AS45" s="176"/>
      <c r="AT45" s="176"/>
      <c r="AU45" s="176"/>
      <c r="AV45" s="176"/>
      <c r="AW45" s="176"/>
      <c r="AX45" s="176"/>
      <c r="AY45" s="176"/>
      <c r="AZ45" s="176"/>
      <c r="BA45" s="21"/>
      <c r="BB45" s="21"/>
      <c r="BC45" s="14">
        <v>2</v>
      </c>
      <c r="BD45" s="21"/>
      <c r="BE45" s="21"/>
      <c r="BF45" s="29"/>
      <c r="BG45" s="29"/>
      <c r="BH45" s="3"/>
      <c r="BI45" s="19"/>
      <c r="BJ45" s="19"/>
      <c r="BK45" s="17"/>
      <c r="BL45" s="3"/>
      <c r="BM45" s="32">
        <f>IF(BW45=TRUE,2,0)</f>
        <v>0</v>
      </c>
      <c r="BQ45" s="52"/>
      <c r="BW45" s="3" t="b">
        <v>0</v>
      </c>
    </row>
    <row r="46" spans="28:75" s="3" customFormat="1" ht="11.5" x14ac:dyDescent="0.25">
      <c r="AI46" s="4"/>
      <c r="AJ46" s="4"/>
      <c r="AK46" s="4"/>
      <c r="AL46" s="4"/>
      <c r="AM46" s="4"/>
      <c r="AN46" s="4"/>
      <c r="BQ46" s="50"/>
    </row>
    <row r="47" spans="28:75" s="2" customFormat="1" ht="13.5" thickBot="1" x14ac:dyDescent="0.35">
      <c r="AB47" s="46" t="s">
        <v>5</v>
      </c>
      <c r="AC47" s="47"/>
      <c r="AD47" s="47"/>
      <c r="AE47" s="47"/>
      <c r="AF47" s="47"/>
      <c r="AG47" s="47"/>
      <c r="AH47" s="46"/>
      <c r="AI47" s="46"/>
      <c r="AJ47" s="44"/>
      <c r="AK47" s="44"/>
      <c r="AL47" s="44"/>
      <c r="AM47" s="44"/>
      <c r="AN47" s="45"/>
      <c r="AO47" s="45"/>
      <c r="AP47" s="45"/>
      <c r="AQ47" s="45"/>
      <c r="AR47" s="45"/>
      <c r="AS47" s="45"/>
      <c r="AT47" s="45"/>
      <c r="AU47" s="45"/>
      <c r="AV47" s="45"/>
      <c r="AW47" s="45"/>
      <c r="AX47" s="45"/>
      <c r="AY47" s="45"/>
      <c r="AZ47" s="45"/>
      <c r="BC47" s="14">
        <v>2</v>
      </c>
      <c r="BD47" s="21"/>
      <c r="BE47" s="21"/>
      <c r="BF47" s="31"/>
      <c r="BG47" s="31"/>
      <c r="BH47" s="3"/>
      <c r="BI47" s="23"/>
      <c r="BJ47" s="23"/>
      <c r="BK47" s="17"/>
      <c r="BL47" s="3"/>
      <c r="BM47" s="32">
        <f>IF(BW47=TRUE,2,0)</f>
        <v>0</v>
      </c>
      <c r="BQ47" s="52"/>
      <c r="BW47" s="2" t="b">
        <v>0</v>
      </c>
    </row>
    <row r="48" spans="28:75" s="2" customFormat="1" ht="13" x14ac:dyDescent="0.3">
      <c r="AB48" s="43"/>
      <c r="AC48" s="1"/>
      <c r="AH48" s="1"/>
      <c r="AI48" s="1"/>
      <c r="AJ48" s="1"/>
      <c r="AK48" s="1"/>
      <c r="AL48" s="1"/>
      <c r="AM48" s="1"/>
      <c r="BC48" s="22"/>
      <c r="BD48" s="21"/>
      <c r="BE48" s="21"/>
      <c r="BF48" s="17"/>
      <c r="BG48" s="17"/>
      <c r="BH48" s="3"/>
      <c r="BI48" s="17"/>
      <c r="BJ48" s="17"/>
      <c r="BK48" s="17"/>
      <c r="BL48" s="3"/>
      <c r="BM48" s="34"/>
      <c r="BQ48" s="51"/>
    </row>
    <row r="49" spans="28:75" s="2" customFormat="1" ht="13" x14ac:dyDescent="0.3">
      <c r="AB49" s="46" t="s">
        <v>6</v>
      </c>
      <c r="AC49" s="47"/>
      <c r="AD49" s="47"/>
      <c r="AE49" s="47"/>
      <c r="AF49" s="47"/>
      <c r="AG49" s="47"/>
      <c r="AH49" s="44"/>
      <c r="AI49" s="44"/>
      <c r="AJ49" s="44"/>
      <c r="AK49" s="44"/>
      <c r="AL49" s="44"/>
      <c r="AM49" s="44"/>
      <c r="AN49" s="45"/>
      <c r="AO49" s="45"/>
      <c r="AP49" s="45"/>
      <c r="AQ49" s="45"/>
      <c r="AR49" s="45"/>
      <c r="AS49" s="45"/>
      <c r="AT49" s="45"/>
      <c r="AU49" s="45"/>
      <c r="AV49" s="45"/>
      <c r="AW49" s="45"/>
      <c r="AX49" s="45"/>
      <c r="AY49" s="45"/>
      <c r="AZ49" s="45"/>
      <c r="BQ49" s="53"/>
    </row>
    <row r="50" spans="28:75" s="2" customFormat="1" ht="6" customHeight="1" x14ac:dyDescent="0.25">
      <c r="BQ50" s="53"/>
    </row>
    <row r="51" spans="28:75" s="2" customFormat="1" ht="13.5" thickBot="1" x14ac:dyDescent="0.35">
      <c r="AC51" s="2" t="s">
        <v>26</v>
      </c>
      <c r="AI51" s="1"/>
      <c r="AJ51" s="1"/>
      <c r="AK51" s="1"/>
      <c r="AL51" s="1"/>
      <c r="AM51" s="1"/>
      <c r="AN51" s="1"/>
      <c r="BC51" s="14">
        <v>3</v>
      </c>
      <c r="BD51" s="21"/>
      <c r="BE51" s="21"/>
      <c r="BF51" s="31"/>
      <c r="BG51" s="31"/>
      <c r="BH51" s="3"/>
      <c r="BI51" s="23"/>
      <c r="BJ51" s="23"/>
      <c r="BK51" s="17"/>
      <c r="BL51" s="3"/>
      <c r="BM51" s="32">
        <f>IF(BW51=TRUE,3,0)</f>
        <v>0</v>
      </c>
      <c r="BQ51" s="52"/>
      <c r="BR51" s="22"/>
      <c r="BW51" s="2" t="b">
        <v>0</v>
      </c>
    </row>
    <row r="52" spans="28:75" s="2" customFormat="1" ht="4.5" customHeight="1" x14ac:dyDescent="0.25">
      <c r="BQ52" s="53"/>
    </row>
    <row r="53" spans="28:75" s="2" customFormat="1" ht="13.5" thickBot="1" x14ac:dyDescent="0.35">
      <c r="AC53" s="2" t="s">
        <v>27</v>
      </c>
      <c r="AH53" s="1"/>
      <c r="AI53" s="1"/>
      <c r="BC53" s="14">
        <v>2</v>
      </c>
      <c r="BD53" s="21"/>
      <c r="BE53" s="21"/>
      <c r="BF53" s="31"/>
      <c r="BG53" s="31"/>
      <c r="BH53" s="3"/>
      <c r="BI53" s="23"/>
      <c r="BJ53" s="23"/>
      <c r="BK53" s="17"/>
      <c r="BL53" s="3"/>
      <c r="BM53" s="32">
        <f>IF(BW53=TRUE,2,0)</f>
        <v>0</v>
      </c>
      <c r="BQ53" s="52"/>
      <c r="BR53" s="22"/>
      <c r="BW53" s="2" t="b">
        <v>0</v>
      </c>
    </row>
    <row r="54" spans="28:75" s="2" customFormat="1" ht="4.5" customHeight="1" x14ac:dyDescent="0.3"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Q54" s="53"/>
    </row>
    <row r="55" spans="28:75" s="2" customFormat="1" ht="13" x14ac:dyDescent="0.3">
      <c r="AD55" s="3" t="s">
        <v>28</v>
      </c>
      <c r="AE55" s="3"/>
      <c r="AF55" s="3"/>
      <c r="AG55" s="3"/>
      <c r="AH55" s="3"/>
      <c r="AI55" s="3"/>
      <c r="AJ55" s="3"/>
      <c r="AK55" s="3"/>
      <c r="AL55" s="169">
        <v>0</v>
      </c>
      <c r="AM55" s="169"/>
      <c r="AN55" s="169"/>
      <c r="AO55" s="169"/>
      <c r="AP55" s="169"/>
      <c r="AQ55" s="169"/>
      <c r="AR55" s="169"/>
      <c r="AS55" s="24"/>
      <c r="AT55" s="24"/>
      <c r="AU55" s="24"/>
      <c r="AV55" s="24"/>
      <c r="AW55" s="24"/>
      <c r="AX55" s="1"/>
      <c r="AY55" s="1"/>
      <c r="AZ55" s="1"/>
      <c r="BA55" s="1"/>
      <c r="BB55" s="1"/>
      <c r="BC55" s="1"/>
      <c r="BD55" s="1"/>
      <c r="BE55" s="1"/>
      <c r="BF55" s="1"/>
      <c r="BQ55" s="53"/>
    </row>
    <row r="56" spans="28:75" s="2" customFormat="1" ht="4.5" customHeight="1" x14ac:dyDescent="0.3"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Q56" s="53"/>
    </row>
    <row r="57" spans="28:75" s="2" customFormat="1" ht="13" x14ac:dyDescent="0.3">
      <c r="AD57" s="2" t="s">
        <v>29</v>
      </c>
      <c r="AK57" s="1"/>
      <c r="AL57" s="169" t="e">
        <f>#REF!</f>
        <v>#REF!</v>
      </c>
      <c r="AM57" s="169"/>
      <c r="AN57" s="169"/>
      <c r="AO57" s="169"/>
      <c r="AP57" s="169"/>
      <c r="AQ57" s="169"/>
      <c r="AR57" s="169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Q57" s="53"/>
    </row>
    <row r="58" spans="28:75" s="2" customFormat="1" ht="4.5" customHeight="1" x14ac:dyDescent="0.3"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Q58" s="53"/>
    </row>
    <row r="59" spans="28:75" s="2" customFormat="1" ht="13" x14ac:dyDescent="0.3">
      <c r="AD59" s="2" t="s">
        <v>30</v>
      </c>
      <c r="AK59" s="1"/>
      <c r="AL59" s="168" t="e">
        <f>AL55/AL57</f>
        <v>#REF!</v>
      </c>
      <c r="AM59" s="168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Q59" s="53"/>
    </row>
    <row r="60" spans="28:75" s="2" customFormat="1" ht="4.5" customHeight="1" x14ac:dyDescent="0.3"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Q60" s="53"/>
    </row>
    <row r="61" spans="28:75" s="2" customFormat="1" ht="13.5" thickBot="1" x14ac:dyDescent="0.35">
      <c r="AC61" s="2" t="s">
        <v>31</v>
      </c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4">
        <v>1</v>
      </c>
      <c r="BD61" s="21"/>
      <c r="BE61" s="21"/>
      <c r="BF61" s="31"/>
      <c r="BG61" s="31"/>
      <c r="BH61" s="3"/>
      <c r="BI61" s="23"/>
      <c r="BJ61" s="23"/>
      <c r="BK61" s="17"/>
      <c r="BL61" s="3"/>
      <c r="BM61" s="32">
        <f>IF(BW61=TRUE,1,0)</f>
        <v>0</v>
      </c>
      <c r="BQ61" s="52"/>
      <c r="BW61" s="2" t="b">
        <v>0</v>
      </c>
    </row>
    <row r="62" spans="28:75" s="2" customFormat="1" ht="4.5" customHeight="1" x14ac:dyDescent="0.3"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Q62" s="53"/>
    </row>
    <row r="63" spans="28:75" s="2" customFormat="1" ht="13.5" thickBot="1" x14ac:dyDescent="0.35">
      <c r="AC63" s="2" t="s">
        <v>32</v>
      </c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4">
        <v>1</v>
      </c>
      <c r="BD63" s="21"/>
      <c r="BE63" s="21"/>
      <c r="BF63" s="31"/>
      <c r="BG63" s="31"/>
      <c r="BH63" s="3"/>
      <c r="BI63" s="23"/>
      <c r="BJ63" s="23"/>
      <c r="BK63" s="17"/>
      <c r="BL63" s="3"/>
      <c r="BM63" s="32">
        <f>IF(BW63=TRUE,1,0)</f>
        <v>0</v>
      </c>
      <c r="BQ63" s="52"/>
      <c r="BW63" s="2" t="b">
        <v>0</v>
      </c>
    </row>
    <row r="64" spans="28:75" s="2" customFormat="1" ht="4.5" customHeight="1" x14ac:dyDescent="0.3"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1"/>
      <c r="BQ64" s="53"/>
    </row>
    <row r="65" spans="28:75" s="2" customFormat="1" ht="13" x14ac:dyDescent="0.3">
      <c r="AD65" s="2" t="s">
        <v>35</v>
      </c>
      <c r="AG65" s="176" t="e">
        <f>#REF!</f>
        <v>#REF!</v>
      </c>
      <c r="AH65" s="176"/>
      <c r="AI65" s="176"/>
      <c r="AJ65" s="176"/>
      <c r="AK65" s="176"/>
      <c r="AL65" s="176"/>
      <c r="AM65" s="176"/>
      <c r="AN65" s="176"/>
      <c r="AO65" s="176"/>
      <c r="AP65" s="176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Q65" s="53"/>
    </row>
    <row r="66" spans="28:75" s="2" customFormat="1" ht="4.5" customHeight="1" x14ac:dyDescent="0.3"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  <c r="BA66" s="1"/>
      <c r="BB66" s="1"/>
      <c r="BC66" s="1"/>
      <c r="BD66" s="1"/>
      <c r="BE66" s="1"/>
      <c r="BF66" s="1"/>
      <c r="BQ66" s="53"/>
    </row>
    <row r="67" spans="28:75" s="2" customFormat="1" ht="13" x14ac:dyDescent="0.3">
      <c r="AD67" s="2" t="s">
        <v>33</v>
      </c>
      <c r="AG67" s="176" t="e">
        <f>#REF!</f>
        <v>#REF!</v>
      </c>
      <c r="AH67" s="176"/>
      <c r="AI67" s="176"/>
      <c r="AJ67" s="176"/>
      <c r="AK67" s="176"/>
      <c r="AL67" s="176"/>
      <c r="AM67" s="176"/>
      <c r="AN67" s="176"/>
      <c r="AO67" s="176"/>
      <c r="AP67" s="176"/>
      <c r="AQ67" s="1"/>
      <c r="AR67" s="1"/>
      <c r="AS67" s="1"/>
      <c r="AT67" s="1"/>
      <c r="AU67" s="1"/>
      <c r="AV67" s="1"/>
      <c r="AW67" s="1"/>
      <c r="AX67" s="1"/>
      <c r="AY67" s="1"/>
      <c r="AZ67" s="1"/>
      <c r="BA67" s="1"/>
      <c r="BB67" s="1"/>
      <c r="BC67" s="1"/>
      <c r="BD67" s="1"/>
      <c r="BE67" s="1"/>
      <c r="BF67" s="1"/>
      <c r="BQ67" s="53"/>
    </row>
    <row r="68" spans="28:75" s="2" customFormat="1" ht="4.5" customHeight="1" x14ac:dyDescent="0.3"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"/>
      <c r="AZ68" s="1"/>
      <c r="BA68" s="1"/>
      <c r="BB68" s="1"/>
      <c r="BC68" s="1"/>
      <c r="BD68" s="1"/>
      <c r="BE68" s="1"/>
      <c r="BF68" s="1"/>
      <c r="BQ68" s="53"/>
    </row>
    <row r="69" spans="28:75" s="2" customFormat="1" ht="13" x14ac:dyDescent="0.3">
      <c r="AD69" s="2" t="s">
        <v>34</v>
      </c>
      <c r="AG69" s="176" t="e">
        <f>#REF!</f>
        <v>#REF!</v>
      </c>
      <c r="AH69" s="176"/>
      <c r="AI69" s="176"/>
      <c r="AJ69" s="176"/>
      <c r="AK69" s="176"/>
      <c r="AL69" s="176"/>
      <c r="AM69" s="176"/>
      <c r="AN69" s="176"/>
      <c r="AO69" s="176"/>
      <c r="AP69" s="176"/>
      <c r="AQ69" s="1"/>
      <c r="AR69" s="1"/>
      <c r="AS69" s="1"/>
      <c r="AT69" s="1"/>
      <c r="AU69" s="1"/>
      <c r="AV69" s="1"/>
      <c r="AW69" s="1"/>
      <c r="AX69" s="1"/>
      <c r="AY69" s="1"/>
      <c r="AZ69" s="1"/>
      <c r="BA69" s="1"/>
      <c r="BB69" s="1"/>
      <c r="BC69" s="1"/>
      <c r="BD69" s="1"/>
      <c r="BE69" s="1"/>
      <c r="BF69" s="1"/>
      <c r="BQ69" s="53"/>
    </row>
    <row r="70" spans="28:75" s="2" customFormat="1" ht="4.5" customHeight="1" x14ac:dyDescent="0.3"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1"/>
      <c r="AZ70" s="1"/>
      <c r="BA70" s="1"/>
      <c r="BB70" s="1"/>
      <c r="BC70" s="1"/>
      <c r="BD70" s="1"/>
      <c r="BE70" s="1"/>
      <c r="BF70" s="1"/>
      <c r="BQ70" s="53"/>
    </row>
    <row r="71" spans="28:75" s="2" customFormat="1" ht="13.5" thickBot="1" x14ac:dyDescent="0.35">
      <c r="AC71" s="2" t="s">
        <v>36</v>
      </c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  <c r="AY71" s="1"/>
      <c r="AZ71" s="1"/>
      <c r="BA71" s="1"/>
      <c r="BB71" s="1"/>
      <c r="BC71" s="14">
        <v>1</v>
      </c>
      <c r="BD71" s="21"/>
      <c r="BE71" s="21"/>
      <c r="BF71" s="31"/>
      <c r="BG71" s="31"/>
      <c r="BH71" s="3"/>
      <c r="BI71" s="23"/>
      <c r="BJ71" s="23"/>
      <c r="BK71" s="17"/>
      <c r="BL71" s="3"/>
      <c r="BM71" s="32">
        <f>IF(BW71=TRUE,1,0)</f>
        <v>0</v>
      </c>
      <c r="BQ71" s="52"/>
      <c r="BW71" s="2" t="b">
        <v>0</v>
      </c>
    </row>
    <row r="72" spans="28:75" s="2" customFormat="1" ht="13" x14ac:dyDescent="0.3">
      <c r="AC72" s="2" t="s">
        <v>37</v>
      </c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  <c r="AY72" s="1"/>
      <c r="AZ72" s="1"/>
      <c r="BA72" s="1"/>
      <c r="BB72" s="1"/>
      <c r="BC72" s="1"/>
      <c r="BD72" s="1"/>
      <c r="BE72" s="1"/>
      <c r="BF72" s="1"/>
      <c r="BQ72" s="53"/>
    </row>
    <row r="73" spans="28:75" s="2" customFormat="1" ht="13" x14ac:dyDescent="0.3"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"/>
      <c r="AZ73" s="1"/>
      <c r="BA73" s="1"/>
      <c r="BB73" s="1"/>
      <c r="BC73" s="1"/>
      <c r="BD73" s="1"/>
      <c r="BE73" s="1"/>
      <c r="BF73" s="1"/>
      <c r="BQ73" s="53"/>
    </row>
    <row r="74" spans="28:75" s="2" customFormat="1" ht="13" x14ac:dyDescent="0.3">
      <c r="AB74" s="46" t="s">
        <v>38</v>
      </c>
      <c r="AC74" s="47"/>
      <c r="AD74" s="47"/>
      <c r="AE74" s="47"/>
      <c r="AF74" s="47"/>
      <c r="AG74" s="47"/>
      <c r="AH74" s="47"/>
      <c r="AI74" s="47"/>
      <c r="AJ74" s="47"/>
      <c r="AK74" s="46"/>
      <c r="AL74" s="46"/>
      <c r="AM74" s="46"/>
      <c r="AN74" s="46"/>
      <c r="AO74" s="46"/>
      <c r="AP74" s="46"/>
      <c r="AQ74" s="46"/>
      <c r="AR74" s="46"/>
      <c r="AS74" s="46"/>
      <c r="AT74" s="46"/>
      <c r="AU74" s="46"/>
      <c r="AV74" s="46"/>
      <c r="AW74" s="44"/>
      <c r="AX74" s="44"/>
      <c r="AY74" s="44"/>
      <c r="AZ74" s="44"/>
      <c r="BA74" s="1"/>
      <c r="BB74" s="1"/>
      <c r="BC74" s="1"/>
      <c r="BD74" s="1"/>
      <c r="BE74" s="1"/>
      <c r="BF74" s="1"/>
      <c r="BQ74" s="53"/>
    </row>
    <row r="75" spans="28:75" s="2" customFormat="1" ht="4.5" customHeight="1" x14ac:dyDescent="0.3"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  <c r="AX75" s="1"/>
      <c r="AY75" s="1"/>
      <c r="AZ75" s="1"/>
      <c r="BA75" s="1"/>
      <c r="BB75" s="1"/>
      <c r="BC75" s="1"/>
      <c r="BD75" s="1"/>
      <c r="BE75" s="1"/>
      <c r="BF75" s="1"/>
      <c r="BQ75" s="53"/>
    </row>
    <row r="76" spans="28:75" s="2" customFormat="1" ht="13.5" thickBot="1" x14ac:dyDescent="0.35">
      <c r="AC76" s="2" t="s">
        <v>39</v>
      </c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  <c r="AY76" s="1"/>
      <c r="AZ76" s="1"/>
      <c r="BA76" s="1"/>
      <c r="BB76" s="1"/>
      <c r="BC76" s="14">
        <v>1</v>
      </c>
      <c r="BD76" s="21"/>
      <c r="BE76" s="21"/>
      <c r="BF76" s="31"/>
      <c r="BG76" s="31"/>
      <c r="BH76" s="3"/>
      <c r="BI76" s="23"/>
      <c r="BJ76" s="23"/>
      <c r="BK76" s="17"/>
      <c r="BL76" s="3"/>
      <c r="BM76" s="32">
        <f>IF(BW76=TRUE,1,0)</f>
        <v>0</v>
      </c>
      <c r="BQ76" s="52"/>
      <c r="BW76" s="2" t="b">
        <v>0</v>
      </c>
    </row>
    <row r="77" spans="28:75" s="2" customFormat="1" ht="4.5" customHeight="1" x14ac:dyDescent="0.3"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1"/>
      <c r="AZ77" s="1"/>
      <c r="BA77" s="1"/>
      <c r="BB77" s="1"/>
      <c r="BC77" s="1"/>
      <c r="BD77" s="1"/>
      <c r="BE77" s="1"/>
      <c r="BF77" s="1"/>
      <c r="BQ77" s="53"/>
    </row>
    <row r="78" spans="28:75" s="2" customFormat="1" ht="13" x14ac:dyDescent="0.3">
      <c r="AD78" s="2" t="s">
        <v>40</v>
      </c>
      <c r="AK78" s="1"/>
      <c r="AL78" s="1"/>
      <c r="AM78" s="1"/>
      <c r="AN78" s="1"/>
      <c r="AO78" s="169" t="e">
        <f>#REF!+#REF!</f>
        <v>#REF!</v>
      </c>
      <c r="AP78" s="169"/>
      <c r="AQ78" s="169"/>
      <c r="AR78" s="169"/>
      <c r="AS78" s="169"/>
      <c r="AT78" s="169"/>
      <c r="AU78" s="169"/>
      <c r="AV78" s="1"/>
      <c r="AW78" s="1"/>
      <c r="AX78" s="1"/>
      <c r="AY78" s="1"/>
      <c r="AZ78" s="1"/>
      <c r="BA78" s="1"/>
      <c r="BB78" s="1"/>
      <c r="BC78" s="1"/>
      <c r="BD78" s="1"/>
      <c r="BE78" s="1"/>
      <c r="BF78" s="1"/>
      <c r="BQ78" s="53"/>
    </row>
    <row r="79" spans="28:75" s="2" customFormat="1" ht="4.5" customHeight="1" x14ac:dyDescent="0.3"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  <c r="AY79" s="1"/>
      <c r="AZ79" s="1"/>
      <c r="BA79" s="1"/>
      <c r="BB79" s="1"/>
      <c r="BC79" s="1"/>
      <c r="BD79" s="1"/>
      <c r="BE79" s="1"/>
      <c r="BF79" s="1"/>
      <c r="BQ79" s="53"/>
    </row>
    <row r="80" spans="28:75" s="2" customFormat="1" ht="13" x14ac:dyDescent="0.3">
      <c r="AD80" s="2" t="s">
        <v>29</v>
      </c>
      <c r="AK80" s="1"/>
      <c r="AL80" s="24"/>
      <c r="AM80" s="24"/>
      <c r="AN80" s="24"/>
      <c r="AO80" s="169" t="e">
        <f>#REF!</f>
        <v>#REF!</v>
      </c>
      <c r="AP80" s="169"/>
      <c r="AQ80" s="169"/>
      <c r="AR80" s="169"/>
      <c r="AS80" s="169"/>
      <c r="AT80" s="169"/>
      <c r="AU80" s="169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Q80" s="53"/>
    </row>
    <row r="81" spans="28:75" s="2" customFormat="1" ht="4.5" customHeight="1" x14ac:dyDescent="0.3"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"/>
      <c r="AZ81" s="1"/>
      <c r="BA81" s="1"/>
      <c r="BB81" s="1"/>
      <c r="BC81" s="1"/>
      <c r="BD81" s="1"/>
      <c r="BE81" s="1"/>
      <c r="BF81" s="1"/>
      <c r="BQ81" s="53"/>
    </row>
    <row r="82" spans="28:75" s="2" customFormat="1" ht="13" x14ac:dyDescent="0.3">
      <c r="AD82" s="2" t="s">
        <v>30</v>
      </c>
      <c r="AK82" s="1"/>
      <c r="AL82" s="1"/>
      <c r="AM82" s="1"/>
      <c r="AN82" s="1"/>
      <c r="AO82" s="168" t="e">
        <f>AO78/AO80</f>
        <v>#REF!</v>
      </c>
      <c r="AP82" s="168"/>
      <c r="AQ82" s="1"/>
      <c r="AR82" s="1"/>
      <c r="AS82" s="1"/>
      <c r="AT82" s="1"/>
      <c r="AU82" s="1"/>
      <c r="AV82" s="1"/>
      <c r="AW82" s="1"/>
      <c r="AX82" s="1"/>
      <c r="AY82" s="1"/>
      <c r="AZ82" s="1"/>
      <c r="BA82" s="1"/>
      <c r="BB82" s="1"/>
      <c r="BC82" s="1"/>
      <c r="BD82" s="1"/>
      <c r="BE82" s="1"/>
      <c r="BF82" s="1"/>
      <c r="BQ82" s="53"/>
    </row>
    <row r="83" spans="28:75" s="2" customFormat="1" ht="4.5" customHeight="1" x14ac:dyDescent="0.3"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1"/>
      <c r="AZ83" s="1"/>
      <c r="BA83" s="1"/>
      <c r="BB83" s="1"/>
      <c r="BC83" s="1"/>
      <c r="BD83" s="1"/>
      <c r="BE83" s="1"/>
      <c r="BF83" s="1"/>
      <c r="BQ83" s="53"/>
    </row>
    <row r="84" spans="28:75" s="2" customFormat="1" ht="13" x14ac:dyDescent="0.3">
      <c r="AC84" s="2" t="s">
        <v>41</v>
      </c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  <c r="AY84" s="1"/>
      <c r="AZ84" s="1"/>
      <c r="BA84" s="1"/>
      <c r="BB84" s="1"/>
      <c r="BC84" s="1"/>
      <c r="BD84" s="1"/>
      <c r="BE84" s="1"/>
      <c r="BF84" s="1"/>
      <c r="BQ84" s="53"/>
    </row>
    <row r="85" spans="28:75" s="2" customFormat="1" ht="4.5" customHeight="1" x14ac:dyDescent="0.3"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  <c r="AY85" s="1"/>
      <c r="AZ85" s="1"/>
      <c r="BA85" s="1"/>
      <c r="BD85" s="1"/>
      <c r="BE85" s="1"/>
      <c r="BF85" s="1"/>
      <c r="BQ85" s="53"/>
    </row>
    <row r="86" spans="28:75" s="2" customFormat="1" ht="13" x14ac:dyDescent="0.3">
      <c r="AD86" s="2" t="s">
        <v>42</v>
      </c>
      <c r="AO86" s="168">
        <f>BM31</f>
        <v>0</v>
      </c>
      <c r="AP86" s="168"/>
      <c r="BQ86" s="53"/>
    </row>
    <row r="87" spans="28:75" ht="6" customHeight="1" x14ac:dyDescent="0.25">
      <c r="BQ87" s="53"/>
    </row>
    <row r="88" spans="28:75" ht="13.5" thickBot="1" x14ac:dyDescent="0.35">
      <c r="AD88" s="42"/>
      <c r="BC88" s="14">
        <v>3</v>
      </c>
      <c r="BD88" s="21"/>
      <c r="BE88" s="21"/>
      <c r="BF88" s="31"/>
      <c r="BG88" s="31"/>
      <c r="BH88" s="3"/>
      <c r="BI88" s="23"/>
      <c r="BJ88" s="23"/>
      <c r="BK88" s="17"/>
      <c r="BL88" s="3"/>
      <c r="BM88" s="32">
        <f>IF(BW88=TRUE,3,0)</f>
        <v>0</v>
      </c>
      <c r="BQ88" s="52"/>
      <c r="BW88" t="b">
        <v>0</v>
      </c>
    </row>
    <row r="89" spans="28:75" ht="6" customHeight="1" x14ac:dyDescent="0.25">
      <c r="BQ89" s="53"/>
    </row>
    <row r="90" spans="28:75" ht="13.5" thickBot="1" x14ac:dyDescent="0.35">
      <c r="AD90" s="42"/>
      <c r="BC90" s="14">
        <v>4</v>
      </c>
      <c r="BD90" s="21"/>
      <c r="BE90" s="21"/>
      <c r="BF90" s="31"/>
      <c r="BG90" s="31"/>
      <c r="BH90" s="3"/>
      <c r="BI90" s="23"/>
      <c r="BJ90" s="23"/>
      <c r="BK90" s="17"/>
      <c r="BL90" s="3"/>
      <c r="BM90" s="32">
        <f>IF(BW90=TRUE,4,0)</f>
        <v>0</v>
      </c>
      <c r="BQ90" s="52"/>
      <c r="BW90" t="b">
        <v>0</v>
      </c>
    </row>
    <row r="91" spans="28:75" x14ac:dyDescent="0.25">
      <c r="BQ91" s="53"/>
    </row>
    <row r="92" spans="28:75" ht="13" x14ac:dyDescent="0.3">
      <c r="AB92" s="46" t="s">
        <v>7</v>
      </c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9"/>
      <c r="AO92" s="49"/>
      <c r="AP92" s="49"/>
      <c r="AQ92" s="49"/>
      <c r="AR92" s="49"/>
      <c r="AS92" s="49"/>
      <c r="AT92" s="49"/>
      <c r="AU92" s="49"/>
      <c r="AV92" s="49"/>
      <c r="AW92" s="49"/>
      <c r="AX92" s="49"/>
      <c r="AY92" s="49"/>
      <c r="AZ92" s="49"/>
      <c r="BQ92" s="53"/>
    </row>
    <row r="93" spans="28:75" s="2" customFormat="1" ht="4.5" customHeight="1" x14ac:dyDescent="0.3"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1"/>
      <c r="AY93" s="1"/>
      <c r="AZ93" s="1"/>
      <c r="BA93" s="1"/>
      <c r="BB93" s="1"/>
      <c r="BC93" s="1"/>
      <c r="BD93" s="1"/>
      <c r="BE93" s="1"/>
      <c r="BF93" s="1"/>
      <c r="BQ93" s="53"/>
    </row>
    <row r="94" spans="28:75" s="2" customFormat="1" ht="13.5" thickBot="1" x14ac:dyDescent="0.35">
      <c r="AD94" s="42"/>
      <c r="AE94" s="2" t="s">
        <v>17</v>
      </c>
      <c r="BC94" s="14">
        <v>1</v>
      </c>
      <c r="BD94" s="21"/>
      <c r="BE94" s="21"/>
      <c r="BF94" s="31"/>
      <c r="BG94" s="31"/>
      <c r="BH94" s="3"/>
      <c r="BI94" s="23"/>
      <c r="BJ94" s="23"/>
      <c r="BK94" s="17"/>
      <c r="BL94" s="3"/>
      <c r="BM94" s="32">
        <f>IF(BW94=TRUE,1,0)</f>
        <v>0</v>
      </c>
      <c r="BQ94" s="52"/>
      <c r="BW94" s="2" t="b">
        <v>0</v>
      </c>
    </row>
    <row r="95" spans="28:75" s="2" customFormat="1" ht="4.5" customHeight="1" x14ac:dyDescent="0.25">
      <c r="BQ95" s="53"/>
    </row>
    <row r="96" spans="28:75" s="2" customFormat="1" ht="13.5" thickBot="1" x14ac:dyDescent="0.35">
      <c r="AD96" s="42"/>
      <c r="AE96" s="2" t="s">
        <v>18</v>
      </c>
      <c r="BC96" s="14">
        <v>1</v>
      </c>
      <c r="BD96" s="21"/>
      <c r="BE96" s="21"/>
      <c r="BF96" s="31"/>
      <c r="BG96" s="31"/>
      <c r="BH96" s="3"/>
      <c r="BI96" s="23"/>
      <c r="BJ96" s="23"/>
      <c r="BK96" s="17"/>
      <c r="BL96" s="3"/>
      <c r="BM96" s="32">
        <f>IF(BW96=TRUE,1,0)</f>
        <v>0</v>
      </c>
      <c r="BQ96" s="52"/>
      <c r="BW96" s="2" t="b">
        <v>0</v>
      </c>
    </row>
    <row r="97" spans="28:75" s="2" customFormat="1" ht="4.5" customHeight="1" x14ac:dyDescent="0.25">
      <c r="BQ97" s="53"/>
    </row>
    <row r="98" spans="28:75" s="2" customFormat="1" ht="13.5" thickBot="1" x14ac:dyDescent="0.35">
      <c r="AD98" s="42"/>
      <c r="AE98" s="2" t="s">
        <v>19</v>
      </c>
      <c r="BC98" s="14">
        <v>1</v>
      </c>
      <c r="BD98" s="21"/>
      <c r="BE98" s="21"/>
      <c r="BF98" s="31"/>
      <c r="BG98" s="31"/>
      <c r="BH98" s="3"/>
      <c r="BI98" s="23"/>
      <c r="BJ98" s="23"/>
      <c r="BK98" s="17"/>
      <c r="BL98" s="3"/>
      <c r="BM98" s="32">
        <f>IF(BW98=TRUE,1,0)</f>
        <v>0</v>
      </c>
      <c r="BQ98" s="52"/>
      <c r="BW98" s="2" t="b">
        <v>0</v>
      </c>
    </row>
    <row r="99" spans="28:75" s="2" customFormat="1" ht="4.5" customHeight="1" x14ac:dyDescent="0.25">
      <c r="BQ99" s="53"/>
    </row>
    <row r="100" spans="28:75" s="2" customFormat="1" ht="13.5" thickBot="1" x14ac:dyDescent="0.35">
      <c r="AD100" s="42"/>
      <c r="AE100" s="2" t="s">
        <v>20</v>
      </c>
      <c r="BC100" s="14">
        <v>1</v>
      </c>
      <c r="BD100" s="21"/>
      <c r="BE100" s="21"/>
      <c r="BF100" s="31"/>
      <c r="BG100" s="31"/>
      <c r="BH100" s="3"/>
      <c r="BI100" s="23"/>
      <c r="BJ100" s="23"/>
      <c r="BK100" s="17"/>
      <c r="BL100" s="3"/>
      <c r="BM100" s="32">
        <f>IF(BW100=TRUE,1,0)</f>
        <v>0</v>
      </c>
      <c r="BQ100" s="52"/>
      <c r="BW100" s="2" t="b">
        <v>0</v>
      </c>
    </row>
    <row r="101" spans="28:75" s="2" customFormat="1" ht="4.5" customHeight="1" x14ac:dyDescent="0.25">
      <c r="BQ101" s="53"/>
    </row>
    <row r="102" spans="28:75" s="2" customFormat="1" ht="13.5" thickBot="1" x14ac:dyDescent="0.35">
      <c r="AD102" s="42"/>
      <c r="AE102" s="2" t="s">
        <v>21</v>
      </c>
      <c r="BC102" s="14">
        <v>1</v>
      </c>
      <c r="BD102" s="21"/>
      <c r="BE102" s="21"/>
      <c r="BF102" s="31"/>
      <c r="BG102" s="31"/>
      <c r="BH102" s="3"/>
      <c r="BI102" s="23"/>
      <c r="BJ102" s="23"/>
      <c r="BK102" s="17"/>
      <c r="BL102" s="3"/>
      <c r="BM102" s="32">
        <f>IF(BW102=TRUE,1,0)</f>
        <v>0</v>
      </c>
      <c r="BQ102" s="52"/>
      <c r="BW102" s="2" t="b">
        <v>0</v>
      </c>
    </row>
    <row r="103" spans="28:75" s="2" customFormat="1" ht="4.5" customHeight="1" x14ac:dyDescent="0.25">
      <c r="BQ103" s="53"/>
    </row>
    <row r="104" spans="28:75" s="2" customFormat="1" ht="13.5" thickBot="1" x14ac:dyDescent="0.35">
      <c r="AD104" s="42"/>
      <c r="AE104" s="2" t="s">
        <v>22</v>
      </c>
      <c r="BC104" s="14">
        <v>1</v>
      </c>
      <c r="BD104" s="21"/>
      <c r="BE104" s="21"/>
      <c r="BF104" s="31"/>
      <c r="BG104" s="31"/>
      <c r="BH104" s="3"/>
      <c r="BI104" s="23"/>
      <c r="BJ104" s="23"/>
      <c r="BK104" s="17"/>
      <c r="BL104" s="3"/>
      <c r="BM104" s="32">
        <f>IF(BW104=TRUE,1,0)</f>
        <v>0</v>
      </c>
      <c r="BQ104" s="52"/>
      <c r="BW104" s="2" t="b">
        <v>0</v>
      </c>
    </row>
    <row r="105" spans="28:75" ht="6" customHeight="1" x14ac:dyDescent="0.25">
      <c r="BQ105" s="53"/>
    </row>
    <row r="106" spans="28:75" ht="13.5" thickBot="1" x14ac:dyDescent="0.35">
      <c r="AD106" s="25" t="s">
        <v>43</v>
      </c>
      <c r="AE106" s="2"/>
      <c r="AF106" s="2"/>
      <c r="AG106" s="2"/>
      <c r="AH106" s="2"/>
      <c r="AI106" s="2"/>
      <c r="AJ106" s="2"/>
      <c r="AK106" s="2"/>
      <c r="AL106" s="2"/>
      <c r="AM106" s="2"/>
      <c r="BI106" s="12" t="s">
        <v>44</v>
      </c>
      <c r="BJ106" s="12"/>
      <c r="BK106" s="12"/>
      <c r="BL106" s="12"/>
      <c r="BM106" s="35">
        <f>BM94+BM96+BM98+BM100+BM102+BM104</f>
        <v>0</v>
      </c>
      <c r="BO106" s="26" t="str">
        <f>IF(BM106&gt;3,"Erreur","")</f>
        <v/>
      </c>
      <c r="BQ106" s="52">
        <f>BQ94+BQ96+BQ98+BQ100+BQ102+BQ104</f>
        <v>0</v>
      </c>
    </row>
    <row r="107" spans="28:75" x14ac:dyDescent="0.25">
      <c r="BQ107" s="53"/>
    </row>
    <row r="108" spans="28:75" s="41" customFormat="1" ht="15" customHeight="1" thickBot="1" x14ac:dyDescent="0.35">
      <c r="AB108" s="165" t="s">
        <v>45</v>
      </c>
      <c r="AC108" s="166"/>
      <c r="AD108" s="166"/>
      <c r="AE108" s="166"/>
      <c r="AF108" s="166"/>
      <c r="AG108" s="166"/>
      <c r="AH108" s="166"/>
      <c r="AI108" s="166"/>
      <c r="AJ108" s="166"/>
      <c r="AK108" s="166"/>
      <c r="AL108" s="166"/>
      <c r="AM108" s="166"/>
      <c r="AN108" s="166"/>
      <c r="AO108" s="166"/>
      <c r="AP108" s="166"/>
      <c r="AQ108" s="166"/>
      <c r="AR108" s="166"/>
      <c r="AS108" s="166"/>
      <c r="AT108" s="166"/>
      <c r="AU108" s="166"/>
      <c r="AV108" s="166"/>
      <c r="AW108" s="166"/>
      <c r="AX108" s="166"/>
      <c r="AY108" s="166"/>
      <c r="AZ108" s="166"/>
      <c r="BA108" s="166"/>
      <c r="BB108" s="166"/>
      <c r="BC108" s="166"/>
      <c r="BD108" s="166"/>
      <c r="BE108" s="166"/>
      <c r="BF108" s="166"/>
      <c r="BG108" s="166"/>
      <c r="BH108" s="166"/>
      <c r="BI108" s="166"/>
      <c r="BJ108" s="167"/>
      <c r="BK108" s="40"/>
      <c r="BM108" s="39">
        <f>BM40+BM45+BM47+BM51+BM53+BM61+BM63+BM71+BM76+BM88+BM90+BM106</f>
        <v>0</v>
      </c>
      <c r="BQ108" s="52">
        <f>BQ40+BQ45+BQ47+BQ51+BQ53+BQ61+BQ63+BQ71+BQ76+BQ88+BQ90+BQ106</f>
        <v>0</v>
      </c>
    </row>
    <row r="111" spans="28:75" s="6" customFormat="1" ht="45" customHeight="1" thickBot="1" x14ac:dyDescent="0.3">
      <c r="AB111" s="159" t="s">
        <v>55</v>
      </c>
      <c r="AC111" s="160"/>
      <c r="AD111" s="160"/>
      <c r="AE111" s="160"/>
      <c r="AF111" s="160"/>
      <c r="AG111" s="160"/>
      <c r="AH111" s="160"/>
      <c r="AI111" s="160"/>
      <c r="AJ111" s="160"/>
      <c r="AK111" s="160"/>
      <c r="AL111" s="160"/>
      <c r="AM111" s="160"/>
      <c r="AN111" s="160"/>
      <c r="AO111" s="160"/>
      <c r="AP111" s="160"/>
      <c r="AQ111" s="160"/>
      <c r="AR111" s="160"/>
      <c r="AS111" s="160"/>
      <c r="AT111" s="160"/>
      <c r="AU111" s="160"/>
      <c r="AV111" s="160"/>
      <c r="AW111" s="160"/>
      <c r="AX111" s="160"/>
      <c r="AY111" s="160"/>
      <c r="AZ111" s="161"/>
      <c r="BB111" s="153" t="s">
        <v>16</v>
      </c>
      <c r="BC111" s="154"/>
      <c r="BD111" s="155"/>
      <c r="BE111" s="18"/>
      <c r="BF111" s="18"/>
      <c r="BG111" s="18"/>
      <c r="BH111" s="18"/>
      <c r="BI111" s="18"/>
      <c r="BJ111" s="18"/>
      <c r="BK111" s="18"/>
      <c r="BL111" s="162" t="s">
        <v>46</v>
      </c>
      <c r="BM111" s="163"/>
      <c r="BN111" s="164"/>
      <c r="BO111" s="18"/>
      <c r="BP111" s="156" t="s">
        <v>13</v>
      </c>
      <c r="BQ111" s="157"/>
      <c r="BR111" s="158"/>
      <c r="BS111" s="18"/>
    </row>
    <row r="113" spans="28:71" ht="13.5" thickBot="1" x14ac:dyDescent="0.35">
      <c r="AB113" s="1" t="s">
        <v>59</v>
      </c>
      <c r="AZ113" s="54" t="s">
        <v>50</v>
      </c>
      <c r="BC113" s="14">
        <v>11</v>
      </c>
      <c r="BM113" s="37">
        <f>BM93+BM95+BM97+BM99+BM101</f>
        <v>0</v>
      </c>
      <c r="BQ113" s="52"/>
    </row>
    <row r="115" spans="28:71" ht="13.5" thickBot="1" x14ac:dyDescent="0.35">
      <c r="AB115" s="1" t="s">
        <v>60</v>
      </c>
      <c r="AZ115" s="54" t="s">
        <v>50</v>
      </c>
      <c r="BC115" s="14">
        <v>14</v>
      </c>
      <c r="BM115" s="39">
        <f>BM46+BM50+BM54+BM59+BM61+BM69+BM71+BM78+BM84+BM95+BM97+BM112</f>
        <v>0</v>
      </c>
      <c r="BQ115" s="52"/>
    </row>
    <row r="117" spans="28:71" ht="13" x14ac:dyDescent="0.3">
      <c r="AB117" s="1" t="s">
        <v>51</v>
      </c>
      <c r="AN117" s="148" t="str">
        <f>IF(AND(BM113&gt;=11,BM115&gt;=14),"OUI","NON")</f>
        <v>NON</v>
      </c>
      <c r="AO117" s="148"/>
    </row>
    <row r="119" spans="28:71" ht="13" x14ac:dyDescent="0.3">
      <c r="AB119" s="1" t="s">
        <v>52</v>
      </c>
    </row>
    <row r="120" spans="28:71" x14ac:dyDescent="0.25">
      <c r="AB120" s="149"/>
      <c r="AC120" s="150"/>
      <c r="AD120" s="150"/>
      <c r="AE120" s="150"/>
      <c r="AF120" s="150"/>
      <c r="AG120" s="150"/>
      <c r="AH120" s="150"/>
      <c r="AI120" s="150"/>
      <c r="AJ120" s="150"/>
      <c r="AK120" s="150"/>
      <c r="AL120" s="150"/>
      <c r="AM120" s="150"/>
      <c r="AN120" s="150"/>
      <c r="AO120" s="150"/>
      <c r="AP120" s="150"/>
      <c r="AQ120" s="150"/>
      <c r="AR120" s="150"/>
      <c r="AS120" s="150"/>
      <c r="AT120" s="150"/>
      <c r="AU120" s="150"/>
      <c r="AV120" s="150"/>
      <c r="AW120" s="150"/>
      <c r="AX120" s="150"/>
      <c r="AY120" s="150"/>
      <c r="AZ120" s="150"/>
      <c r="BA120" s="150"/>
      <c r="BB120" s="150"/>
      <c r="BC120" s="150"/>
      <c r="BD120" s="150"/>
      <c r="BE120" s="150"/>
      <c r="BF120" s="150"/>
      <c r="BG120" s="150"/>
      <c r="BH120" s="150"/>
      <c r="BI120" s="150"/>
      <c r="BJ120" s="150"/>
      <c r="BK120" s="150"/>
      <c r="BL120" s="150"/>
      <c r="BM120" s="150"/>
      <c r="BN120" s="150"/>
      <c r="BO120" s="150"/>
      <c r="BP120" s="150"/>
      <c r="BQ120" s="150"/>
      <c r="BR120" s="150"/>
      <c r="BS120" s="150"/>
    </row>
    <row r="121" spans="28:71" x14ac:dyDescent="0.25">
      <c r="AB121" s="149"/>
      <c r="AC121" s="150"/>
      <c r="AD121" s="150"/>
      <c r="AE121" s="150"/>
      <c r="AF121" s="150"/>
      <c r="AG121" s="150"/>
      <c r="AH121" s="150"/>
      <c r="AI121" s="150"/>
      <c r="AJ121" s="150"/>
      <c r="AK121" s="150"/>
      <c r="AL121" s="150"/>
      <c r="AM121" s="150"/>
      <c r="AN121" s="150"/>
      <c r="AO121" s="150"/>
      <c r="AP121" s="150"/>
      <c r="AQ121" s="150"/>
      <c r="AR121" s="150"/>
      <c r="AS121" s="150"/>
      <c r="AT121" s="150"/>
      <c r="AU121" s="150"/>
      <c r="AV121" s="150"/>
      <c r="AW121" s="150"/>
      <c r="AX121" s="150"/>
      <c r="AY121" s="150"/>
      <c r="AZ121" s="150"/>
      <c r="BA121" s="150"/>
      <c r="BB121" s="150"/>
      <c r="BC121" s="150"/>
      <c r="BD121" s="150"/>
      <c r="BE121" s="150"/>
      <c r="BF121" s="150"/>
      <c r="BG121" s="150"/>
      <c r="BH121" s="150"/>
      <c r="BI121" s="150"/>
      <c r="BJ121" s="150"/>
      <c r="BK121" s="150"/>
      <c r="BL121" s="150"/>
      <c r="BM121" s="150"/>
      <c r="BN121" s="150"/>
      <c r="BO121" s="150"/>
      <c r="BP121" s="150"/>
      <c r="BQ121" s="150"/>
      <c r="BR121" s="150"/>
      <c r="BS121" s="150"/>
    </row>
    <row r="122" spans="28:71" x14ac:dyDescent="0.25">
      <c r="AB122" s="151"/>
      <c r="AC122" s="152"/>
      <c r="AD122" s="152"/>
      <c r="AE122" s="152"/>
      <c r="AF122" s="152"/>
      <c r="AG122" s="152"/>
      <c r="AH122" s="152"/>
      <c r="AI122" s="152"/>
      <c r="AJ122" s="152"/>
      <c r="AK122" s="152"/>
      <c r="AL122" s="152"/>
      <c r="AM122" s="152"/>
      <c r="AN122" s="152"/>
      <c r="AO122" s="152"/>
      <c r="AP122" s="152"/>
      <c r="AQ122" s="152"/>
      <c r="AR122" s="152"/>
      <c r="AS122" s="152"/>
      <c r="AT122" s="152"/>
      <c r="AU122" s="152"/>
      <c r="AV122" s="152"/>
      <c r="AW122" s="152"/>
      <c r="AX122" s="152"/>
      <c r="AY122" s="152"/>
      <c r="AZ122" s="152"/>
      <c r="BA122" s="152"/>
      <c r="BB122" s="152"/>
      <c r="BC122" s="152"/>
      <c r="BD122" s="152"/>
      <c r="BE122" s="152"/>
      <c r="BF122" s="152"/>
      <c r="BG122" s="152"/>
      <c r="BH122" s="152"/>
      <c r="BI122" s="152"/>
      <c r="BJ122" s="152"/>
      <c r="BK122" s="152"/>
      <c r="BL122" s="152"/>
      <c r="BM122" s="152"/>
      <c r="BN122" s="152"/>
      <c r="BO122" s="152"/>
      <c r="BP122" s="152"/>
      <c r="BQ122" s="152"/>
      <c r="BR122" s="152"/>
      <c r="BS122" s="152"/>
    </row>
  </sheetData>
  <sheetProtection password="F408" sheet="1" objects="1" scenarios="1" selectLockedCells="1"/>
  <mergeCells count="35">
    <mergeCell ref="AO82:AP82"/>
    <mergeCell ref="AL57:AR57"/>
    <mergeCell ref="AL59:AM59"/>
    <mergeCell ref="AF40:AZ40"/>
    <mergeCell ref="AF45:AZ45"/>
    <mergeCell ref="AL55:AR55"/>
    <mergeCell ref="AG65:AP65"/>
    <mergeCell ref="AG67:AP67"/>
    <mergeCell ref="AG69:AP69"/>
    <mergeCell ref="AO80:AU80"/>
    <mergeCell ref="AO78:AU78"/>
    <mergeCell ref="AB2:BS2"/>
    <mergeCell ref="AQ22:AW22"/>
    <mergeCell ref="AQ24:AW24"/>
    <mergeCell ref="AQ26:AW26"/>
    <mergeCell ref="BL8:BN8"/>
    <mergeCell ref="AE6:AZ6"/>
    <mergeCell ref="AE4:AZ4"/>
    <mergeCell ref="AB8:AZ8"/>
    <mergeCell ref="AN117:AO117"/>
    <mergeCell ref="AB120:BS122"/>
    <mergeCell ref="BB8:BD8"/>
    <mergeCell ref="BP8:BR8"/>
    <mergeCell ref="AB111:AZ111"/>
    <mergeCell ref="BB111:BD111"/>
    <mergeCell ref="BL111:BN111"/>
    <mergeCell ref="BP111:BR111"/>
    <mergeCell ref="AB108:BJ108"/>
    <mergeCell ref="AO86:AP86"/>
    <mergeCell ref="BP34:BR34"/>
    <mergeCell ref="AQ28:AW28"/>
    <mergeCell ref="BB34:BD34"/>
    <mergeCell ref="AB31:BJ31"/>
    <mergeCell ref="AB34:AZ34"/>
    <mergeCell ref="BL34:BN34"/>
  </mergeCells>
  <phoneticPr fontId="10" type="noConversion"/>
  <printOptions horizontalCentered="1"/>
  <pageMargins left="0.19685039370078741" right="0.19685039370078741" top="0.24" bottom="0.33" header="0.17" footer="0.17"/>
  <pageSetup paperSize="9" orientation="portrait" r:id="rId1"/>
  <headerFooter>
    <oddFooter>&amp;L&amp;9Crédit d'impôt jeu vidéo - &amp;A&amp;C&amp;9&amp;P/&amp;N&amp;R&amp;9&amp;D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3571" r:id="rId4" name="Check Box 19">
              <controlPr defaultSize="0" autoFill="0" autoLine="0" autoPict="0">
                <anchor moveWithCells="1">
                  <from>
                    <xdr:col>56</xdr:col>
                    <xdr:colOff>114300</xdr:colOff>
                    <xdr:row>8</xdr:row>
                    <xdr:rowOff>127000</xdr:rowOff>
                  </from>
                  <to>
                    <xdr:col>91</xdr:col>
                    <xdr:colOff>165100</xdr:colOff>
                    <xdr:row>10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72" r:id="rId5" name="Check Box 20">
              <controlPr defaultSize="0" autoFill="0" autoLine="0" autoPict="0">
                <anchor moveWithCells="1">
                  <from>
                    <xdr:col>59</xdr:col>
                    <xdr:colOff>107950</xdr:colOff>
                    <xdr:row>8</xdr:row>
                    <xdr:rowOff>127000</xdr:rowOff>
                  </from>
                  <to>
                    <xdr:col>91</xdr:col>
                    <xdr:colOff>88900</xdr:colOff>
                    <xdr:row>10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73" r:id="rId6" name="Check Box 21">
              <controlPr defaultSize="0" autoFill="0" autoLine="0" autoPict="0">
                <anchor moveWithCells="1">
                  <from>
                    <xdr:col>56</xdr:col>
                    <xdr:colOff>114300</xdr:colOff>
                    <xdr:row>10</xdr:row>
                    <xdr:rowOff>38100</xdr:rowOff>
                  </from>
                  <to>
                    <xdr:col>90</xdr:col>
                    <xdr:colOff>241300</xdr:colOff>
                    <xdr:row>12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74" r:id="rId7" name="Check Box 22">
              <controlPr defaultSize="0" autoFill="0" autoLine="0" autoPict="0">
                <anchor moveWithCells="1">
                  <from>
                    <xdr:col>59</xdr:col>
                    <xdr:colOff>114300</xdr:colOff>
                    <xdr:row>10</xdr:row>
                    <xdr:rowOff>38100</xdr:rowOff>
                  </from>
                  <to>
                    <xdr:col>91</xdr:col>
                    <xdr:colOff>50800</xdr:colOff>
                    <xdr:row>12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75" r:id="rId8" name="Check Box 23">
              <controlPr defaultSize="0" autoFill="0" autoLine="0" autoPict="0">
                <anchor moveWithCells="1">
                  <from>
                    <xdr:col>57</xdr:col>
                    <xdr:colOff>0</xdr:colOff>
                    <xdr:row>14</xdr:row>
                    <xdr:rowOff>38100</xdr:rowOff>
                  </from>
                  <to>
                    <xdr:col>90</xdr:col>
                    <xdr:colOff>241300</xdr:colOff>
                    <xdr:row>16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76" r:id="rId9" name="Check Box 24">
              <controlPr defaultSize="0" autoFill="0" autoLine="0" autoPict="0">
                <anchor moveWithCells="1">
                  <from>
                    <xdr:col>56</xdr:col>
                    <xdr:colOff>114300</xdr:colOff>
                    <xdr:row>12</xdr:row>
                    <xdr:rowOff>38100</xdr:rowOff>
                  </from>
                  <to>
                    <xdr:col>90</xdr:col>
                    <xdr:colOff>241300</xdr:colOff>
                    <xdr:row>14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77" r:id="rId10" name="Check Box 25">
              <controlPr defaultSize="0" autoFill="0" autoLine="0" autoPict="0">
                <anchor moveWithCells="1">
                  <from>
                    <xdr:col>57</xdr:col>
                    <xdr:colOff>0</xdr:colOff>
                    <xdr:row>16</xdr:row>
                    <xdr:rowOff>38100</xdr:rowOff>
                  </from>
                  <to>
                    <xdr:col>90</xdr:col>
                    <xdr:colOff>241300</xdr:colOff>
                    <xdr:row>18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78" r:id="rId11" name="Check Box 26">
              <controlPr defaultSize="0" autoFill="0" autoLine="0" autoPict="0">
                <anchor moveWithCells="1">
                  <from>
                    <xdr:col>60</xdr:col>
                    <xdr:colOff>0</xdr:colOff>
                    <xdr:row>14</xdr:row>
                    <xdr:rowOff>38100</xdr:rowOff>
                  </from>
                  <to>
                    <xdr:col>91</xdr:col>
                    <xdr:colOff>50800</xdr:colOff>
                    <xdr:row>16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79" r:id="rId12" name="Check Box 27">
              <controlPr defaultSize="0" autoFill="0" autoLine="0" autoPict="0">
                <anchor moveWithCells="1">
                  <from>
                    <xdr:col>59</xdr:col>
                    <xdr:colOff>114300</xdr:colOff>
                    <xdr:row>12</xdr:row>
                    <xdr:rowOff>38100</xdr:rowOff>
                  </from>
                  <to>
                    <xdr:col>91</xdr:col>
                    <xdr:colOff>50800</xdr:colOff>
                    <xdr:row>14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80" r:id="rId13" name="Check Box 28">
              <controlPr defaultSize="0" autoFill="0" autoLine="0" autoPict="0">
                <anchor moveWithCells="1">
                  <from>
                    <xdr:col>60</xdr:col>
                    <xdr:colOff>0</xdr:colOff>
                    <xdr:row>16</xdr:row>
                    <xdr:rowOff>38100</xdr:rowOff>
                  </from>
                  <to>
                    <xdr:col>91</xdr:col>
                    <xdr:colOff>50800</xdr:colOff>
                    <xdr:row>18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81" r:id="rId14" name="Check Box 29">
              <controlPr defaultSize="0" autoFill="0" autoLine="0" autoPict="0">
                <anchor moveWithCells="1">
                  <from>
                    <xdr:col>57</xdr:col>
                    <xdr:colOff>0</xdr:colOff>
                    <xdr:row>26</xdr:row>
                    <xdr:rowOff>12700</xdr:rowOff>
                  </from>
                  <to>
                    <xdr:col>90</xdr:col>
                    <xdr:colOff>241300</xdr:colOff>
                    <xdr:row>28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82" r:id="rId15" name="Check Box 30">
              <controlPr defaultSize="0" autoFill="0" autoLine="0" autoPict="0">
                <anchor moveWithCells="1">
                  <from>
                    <xdr:col>60</xdr:col>
                    <xdr:colOff>0</xdr:colOff>
                    <xdr:row>26</xdr:row>
                    <xdr:rowOff>12700</xdr:rowOff>
                  </from>
                  <to>
                    <xdr:col>91</xdr:col>
                    <xdr:colOff>50800</xdr:colOff>
                    <xdr:row>28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91" r:id="rId16" name="Check Box 39">
              <controlPr defaultSize="0" autoFill="0" autoLine="0" autoPict="0">
                <anchor moveWithCells="1">
                  <from>
                    <xdr:col>57</xdr:col>
                    <xdr:colOff>0</xdr:colOff>
                    <xdr:row>38</xdr:row>
                    <xdr:rowOff>12700</xdr:rowOff>
                  </from>
                  <to>
                    <xdr:col>90</xdr:col>
                    <xdr:colOff>241300</xdr:colOff>
                    <xdr:row>40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92" r:id="rId17" name="Check Box 40">
              <controlPr defaultSize="0" autoFill="0" autoLine="0" autoPict="0">
                <anchor moveWithCells="1">
                  <from>
                    <xdr:col>60</xdr:col>
                    <xdr:colOff>0</xdr:colOff>
                    <xdr:row>38</xdr:row>
                    <xdr:rowOff>12700</xdr:rowOff>
                  </from>
                  <to>
                    <xdr:col>91</xdr:col>
                    <xdr:colOff>50800</xdr:colOff>
                    <xdr:row>40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93" r:id="rId18" name="Check Box 41">
              <controlPr defaultSize="0" autoFill="0" autoLine="0" autoPict="0">
                <anchor moveWithCells="1">
                  <from>
                    <xdr:col>57</xdr:col>
                    <xdr:colOff>0</xdr:colOff>
                    <xdr:row>43</xdr:row>
                    <xdr:rowOff>12700</xdr:rowOff>
                  </from>
                  <to>
                    <xdr:col>90</xdr:col>
                    <xdr:colOff>241300</xdr:colOff>
                    <xdr:row>45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94" r:id="rId19" name="Check Box 42">
              <controlPr defaultSize="0" autoFill="0" autoLine="0" autoPict="0">
                <anchor moveWithCells="1">
                  <from>
                    <xdr:col>60</xdr:col>
                    <xdr:colOff>0</xdr:colOff>
                    <xdr:row>43</xdr:row>
                    <xdr:rowOff>12700</xdr:rowOff>
                  </from>
                  <to>
                    <xdr:col>91</xdr:col>
                    <xdr:colOff>50800</xdr:colOff>
                    <xdr:row>45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95" r:id="rId20" name="Check Box 43">
              <controlPr defaultSize="0" autoFill="0" autoLine="0" autoPict="0">
                <anchor moveWithCells="1">
                  <from>
                    <xdr:col>57</xdr:col>
                    <xdr:colOff>0</xdr:colOff>
                    <xdr:row>45</xdr:row>
                    <xdr:rowOff>107950</xdr:rowOff>
                  </from>
                  <to>
                    <xdr:col>90</xdr:col>
                    <xdr:colOff>241300</xdr:colOff>
                    <xdr:row>47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96" r:id="rId21" name="Check Box 44">
              <controlPr defaultSize="0" autoFill="0" autoLine="0" autoPict="0">
                <anchor moveWithCells="1">
                  <from>
                    <xdr:col>60</xdr:col>
                    <xdr:colOff>0</xdr:colOff>
                    <xdr:row>45</xdr:row>
                    <xdr:rowOff>114300</xdr:rowOff>
                  </from>
                  <to>
                    <xdr:col>91</xdr:col>
                    <xdr:colOff>50800</xdr:colOff>
                    <xdr:row>47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99" r:id="rId22" name="Check Box 47">
              <controlPr defaultSize="0" autoFill="0" autoLine="0" autoPict="0">
                <anchor moveWithCells="1">
                  <from>
                    <xdr:col>57</xdr:col>
                    <xdr:colOff>0</xdr:colOff>
                    <xdr:row>49</xdr:row>
                    <xdr:rowOff>50800</xdr:rowOff>
                  </from>
                  <to>
                    <xdr:col>90</xdr:col>
                    <xdr:colOff>241300</xdr:colOff>
                    <xdr:row>51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00" r:id="rId23" name="Check Box 48">
              <controlPr defaultSize="0" autoFill="0" autoLine="0" autoPict="0">
                <anchor moveWithCells="1">
                  <from>
                    <xdr:col>60</xdr:col>
                    <xdr:colOff>0</xdr:colOff>
                    <xdr:row>49</xdr:row>
                    <xdr:rowOff>50800</xdr:rowOff>
                  </from>
                  <to>
                    <xdr:col>91</xdr:col>
                    <xdr:colOff>50800</xdr:colOff>
                    <xdr:row>51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01" r:id="rId24" name="Check Box 49">
              <controlPr defaultSize="0" autoFill="0" autoLine="0" autoPict="0">
                <anchor moveWithCells="1">
                  <from>
                    <xdr:col>57</xdr:col>
                    <xdr:colOff>0</xdr:colOff>
                    <xdr:row>51</xdr:row>
                    <xdr:rowOff>31750</xdr:rowOff>
                  </from>
                  <to>
                    <xdr:col>90</xdr:col>
                    <xdr:colOff>241300</xdr:colOff>
                    <xdr:row>53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02" r:id="rId25" name="Check Box 50">
              <controlPr defaultSize="0" autoFill="0" autoLine="0" autoPict="0">
                <anchor moveWithCells="1">
                  <from>
                    <xdr:col>60</xdr:col>
                    <xdr:colOff>0</xdr:colOff>
                    <xdr:row>51</xdr:row>
                    <xdr:rowOff>31750</xdr:rowOff>
                  </from>
                  <to>
                    <xdr:col>91</xdr:col>
                    <xdr:colOff>50800</xdr:colOff>
                    <xdr:row>53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03" r:id="rId26" name="Check Box 51">
              <controlPr defaultSize="0" autoFill="0" autoLine="0" autoPict="0">
                <anchor moveWithCells="1">
                  <from>
                    <xdr:col>57</xdr:col>
                    <xdr:colOff>0</xdr:colOff>
                    <xdr:row>59</xdr:row>
                    <xdr:rowOff>31750</xdr:rowOff>
                  </from>
                  <to>
                    <xdr:col>90</xdr:col>
                    <xdr:colOff>241300</xdr:colOff>
                    <xdr:row>61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04" r:id="rId27" name="Check Box 52">
              <controlPr defaultSize="0" autoFill="0" autoLine="0" autoPict="0">
                <anchor moveWithCells="1">
                  <from>
                    <xdr:col>60</xdr:col>
                    <xdr:colOff>0</xdr:colOff>
                    <xdr:row>59</xdr:row>
                    <xdr:rowOff>31750</xdr:rowOff>
                  </from>
                  <to>
                    <xdr:col>91</xdr:col>
                    <xdr:colOff>50800</xdr:colOff>
                    <xdr:row>61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05" r:id="rId28" name="Check Box 53">
              <controlPr defaultSize="0" autoFill="0" autoLine="0" autoPict="0">
                <anchor moveWithCells="1">
                  <from>
                    <xdr:col>57</xdr:col>
                    <xdr:colOff>0</xdr:colOff>
                    <xdr:row>61</xdr:row>
                    <xdr:rowOff>31750</xdr:rowOff>
                  </from>
                  <to>
                    <xdr:col>90</xdr:col>
                    <xdr:colOff>241300</xdr:colOff>
                    <xdr:row>63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06" r:id="rId29" name="Check Box 54">
              <controlPr defaultSize="0" autoFill="0" autoLine="0" autoPict="0">
                <anchor moveWithCells="1">
                  <from>
                    <xdr:col>60</xdr:col>
                    <xdr:colOff>0</xdr:colOff>
                    <xdr:row>61</xdr:row>
                    <xdr:rowOff>31750</xdr:rowOff>
                  </from>
                  <to>
                    <xdr:col>91</xdr:col>
                    <xdr:colOff>50800</xdr:colOff>
                    <xdr:row>63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07" r:id="rId30" name="Check Box 55">
              <controlPr defaultSize="0" autoFill="0" autoLine="0" autoPict="0">
                <anchor moveWithCells="1">
                  <from>
                    <xdr:col>57</xdr:col>
                    <xdr:colOff>0</xdr:colOff>
                    <xdr:row>69</xdr:row>
                    <xdr:rowOff>31750</xdr:rowOff>
                  </from>
                  <to>
                    <xdr:col>90</xdr:col>
                    <xdr:colOff>241300</xdr:colOff>
                    <xdr:row>71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08" r:id="rId31" name="Check Box 56">
              <controlPr defaultSize="0" autoFill="0" autoLine="0" autoPict="0">
                <anchor moveWithCells="1">
                  <from>
                    <xdr:col>60</xdr:col>
                    <xdr:colOff>0</xdr:colOff>
                    <xdr:row>69</xdr:row>
                    <xdr:rowOff>31750</xdr:rowOff>
                  </from>
                  <to>
                    <xdr:col>91</xdr:col>
                    <xdr:colOff>50800</xdr:colOff>
                    <xdr:row>71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09" r:id="rId32" name="Check Box 57">
              <controlPr defaultSize="0" autoFill="0" autoLine="0" autoPict="0">
                <anchor moveWithCells="1">
                  <from>
                    <xdr:col>57</xdr:col>
                    <xdr:colOff>0</xdr:colOff>
                    <xdr:row>74</xdr:row>
                    <xdr:rowOff>31750</xdr:rowOff>
                  </from>
                  <to>
                    <xdr:col>90</xdr:col>
                    <xdr:colOff>241300</xdr:colOff>
                    <xdr:row>76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10" r:id="rId33" name="Check Box 58">
              <controlPr defaultSize="0" autoFill="0" autoLine="0" autoPict="0">
                <anchor moveWithCells="1">
                  <from>
                    <xdr:col>60</xdr:col>
                    <xdr:colOff>0</xdr:colOff>
                    <xdr:row>74</xdr:row>
                    <xdr:rowOff>31750</xdr:rowOff>
                  </from>
                  <to>
                    <xdr:col>91</xdr:col>
                    <xdr:colOff>50800</xdr:colOff>
                    <xdr:row>76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11" r:id="rId34" name="Check Box 59">
              <controlPr defaultSize="0" autoFill="0" autoLine="0" autoPict="0">
                <anchor moveWithCells="1">
                  <from>
                    <xdr:col>57</xdr:col>
                    <xdr:colOff>0</xdr:colOff>
                    <xdr:row>86</xdr:row>
                    <xdr:rowOff>50800</xdr:rowOff>
                  </from>
                  <to>
                    <xdr:col>90</xdr:col>
                    <xdr:colOff>241300</xdr:colOff>
                    <xdr:row>88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12" r:id="rId35" name="Check Box 60">
              <controlPr defaultSize="0" autoFill="0" autoLine="0" autoPict="0">
                <anchor moveWithCells="1">
                  <from>
                    <xdr:col>60</xdr:col>
                    <xdr:colOff>0</xdr:colOff>
                    <xdr:row>86</xdr:row>
                    <xdr:rowOff>50800</xdr:rowOff>
                  </from>
                  <to>
                    <xdr:col>91</xdr:col>
                    <xdr:colOff>50800</xdr:colOff>
                    <xdr:row>88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15" r:id="rId36" name="Check Box 63">
              <controlPr defaultSize="0" autoFill="0" autoLine="0" autoPict="0">
                <anchor moveWithCells="1">
                  <from>
                    <xdr:col>29</xdr:col>
                    <xdr:colOff>0</xdr:colOff>
                    <xdr:row>86</xdr:row>
                    <xdr:rowOff>50800</xdr:rowOff>
                  </from>
                  <to>
                    <xdr:col>97</xdr:col>
                    <xdr:colOff>260350</xdr:colOff>
                    <xdr:row>88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16" r:id="rId37" name="Check Box 64">
              <controlPr defaultSize="0" autoFill="0" autoLine="0" autoPict="0">
                <anchor moveWithCells="1">
                  <from>
                    <xdr:col>57</xdr:col>
                    <xdr:colOff>0</xdr:colOff>
                    <xdr:row>88</xdr:row>
                    <xdr:rowOff>50800</xdr:rowOff>
                  </from>
                  <to>
                    <xdr:col>90</xdr:col>
                    <xdr:colOff>241300</xdr:colOff>
                    <xdr:row>90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17" r:id="rId38" name="Check Box 65">
              <controlPr defaultSize="0" autoFill="0" autoLine="0" autoPict="0">
                <anchor moveWithCells="1">
                  <from>
                    <xdr:col>60</xdr:col>
                    <xdr:colOff>0</xdr:colOff>
                    <xdr:row>88</xdr:row>
                    <xdr:rowOff>50800</xdr:rowOff>
                  </from>
                  <to>
                    <xdr:col>91</xdr:col>
                    <xdr:colOff>50800</xdr:colOff>
                    <xdr:row>90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19" r:id="rId39" name="Check Box 67">
              <controlPr defaultSize="0" autoFill="0" autoLine="0" autoPict="0">
                <anchor moveWithCells="1">
                  <from>
                    <xdr:col>29</xdr:col>
                    <xdr:colOff>0</xdr:colOff>
                    <xdr:row>88</xdr:row>
                    <xdr:rowOff>50800</xdr:rowOff>
                  </from>
                  <to>
                    <xdr:col>99</xdr:col>
                    <xdr:colOff>38100</xdr:colOff>
                    <xdr:row>90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20" r:id="rId40" name="Check Box 68">
              <controlPr defaultSize="0" autoFill="0" autoLine="0" autoPict="0">
                <anchor moveWithCells="1">
                  <from>
                    <xdr:col>57</xdr:col>
                    <xdr:colOff>0</xdr:colOff>
                    <xdr:row>92</xdr:row>
                    <xdr:rowOff>31750</xdr:rowOff>
                  </from>
                  <to>
                    <xdr:col>90</xdr:col>
                    <xdr:colOff>241300</xdr:colOff>
                    <xdr:row>94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21" r:id="rId41" name="Check Box 69">
              <controlPr defaultSize="0" autoFill="0" autoLine="0" autoPict="0">
                <anchor moveWithCells="1">
                  <from>
                    <xdr:col>60</xdr:col>
                    <xdr:colOff>0</xdr:colOff>
                    <xdr:row>92</xdr:row>
                    <xdr:rowOff>31750</xdr:rowOff>
                  </from>
                  <to>
                    <xdr:col>91</xdr:col>
                    <xdr:colOff>50800</xdr:colOff>
                    <xdr:row>94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23" r:id="rId42" name="Check Box 71">
              <controlPr defaultSize="0" autoFill="0" autoLine="0" autoPict="0">
                <anchor moveWithCells="1">
                  <from>
                    <xdr:col>29</xdr:col>
                    <xdr:colOff>38100</xdr:colOff>
                    <xdr:row>92</xdr:row>
                    <xdr:rowOff>31750</xdr:rowOff>
                  </from>
                  <to>
                    <xdr:col>90</xdr:col>
                    <xdr:colOff>241300</xdr:colOff>
                    <xdr:row>94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24" r:id="rId43" name="Check Box 72">
              <controlPr defaultSize="0" autoFill="0" autoLine="0" autoPict="0">
                <anchor moveWithCells="1">
                  <from>
                    <xdr:col>57</xdr:col>
                    <xdr:colOff>0</xdr:colOff>
                    <xdr:row>94</xdr:row>
                    <xdr:rowOff>31750</xdr:rowOff>
                  </from>
                  <to>
                    <xdr:col>90</xdr:col>
                    <xdr:colOff>241300</xdr:colOff>
                    <xdr:row>96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25" r:id="rId44" name="Check Box 73">
              <controlPr defaultSize="0" autoFill="0" autoLine="0" autoPict="0">
                <anchor moveWithCells="1">
                  <from>
                    <xdr:col>60</xdr:col>
                    <xdr:colOff>0</xdr:colOff>
                    <xdr:row>94</xdr:row>
                    <xdr:rowOff>31750</xdr:rowOff>
                  </from>
                  <to>
                    <xdr:col>91</xdr:col>
                    <xdr:colOff>50800</xdr:colOff>
                    <xdr:row>96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26" r:id="rId45" name="Check Box 74">
              <controlPr defaultSize="0" autoFill="0" autoLine="0" autoPict="0">
                <anchor moveWithCells="1">
                  <from>
                    <xdr:col>57</xdr:col>
                    <xdr:colOff>0</xdr:colOff>
                    <xdr:row>96</xdr:row>
                    <xdr:rowOff>31750</xdr:rowOff>
                  </from>
                  <to>
                    <xdr:col>90</xdr:col>
                    <xdr:colOff>241300</xdr:colOff>
                    <xdr:row>98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27" r:id="rId46" name="Check Box 75">
              <controlPr defaultSize="0" autoFill="0" autoLine="0" autoPict="0">
                <anchor moveWithCells="1">
                  <from>
                    <xdr:col>60</xdr:col>
                    <xdr:colOff>0</xdr:colOff>
                    <xdr:row>96</xdr:row>
                    <xdr:rowOff>31750</xdr:rowOff>
                  </from>
                  <to>
                    <xdr:col>91</xdr:col>
                    <xdr:colOff>50800</xdr:colOff>
                    <xdr:row>98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28" r:id="rId47" name="Check Box 76">
              <controlPr defaultSize="0" autoFill="0" autoLine="0" autoPict="0">
                <anchor moveWithCells="1">
                  <from>
                    <xdr:col>57</xdr:col>
                    <xdr:colOff>0</xdr:colOff>
                    <xdr:row>98</xdr:row>
                    <xdr:rowOff>31750</xdr:rowOff>
                  </from>
                  <to>
                    <xdr:col>90</xdr:col>
                    <xdr:colOff>241300</xdr:colOff>
                    <xdr:row>100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29" r:id="rId48" name="Check Box 77">
              <controlPr defaultSize="0" autoFill="0" autoLine="0" autoPict="0">
                <anchor moveWithCells="1">
                  <from>
                    <xdr:col>60</xdr:col>
                    <xdr:colOff>0</xdr:colOff>
                    <xdr:row>98</xdr:row>
                    <xdr:rowOff>31750</xdr:rowOff>
                  </from>
                  <to>
                    <xdr:col>91</xdr:col>
                    <xdr:colOff>50800</xdr:colOff>
                    <xdr:row>100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30" r:id="rId49" name="Check Box 78">
              <controlPr defaultSize="0" autoFill="0" autoLine="0" autoPict="0">
                <anchor moveWithCells="1">
                  <from>
                    <xdr:col>57</xdr:col>
                    <xdr:colOff>0</xdr:colOff>
                    <xdr:row>100</xdr:row>
                    <xdr:rowOff>31750</xdr:rowOff>
                  </from>
                  <to>
                    <xdr:col>90</xdr:col>
                    <xdr:colOff>241300</xdr:colOff>
                    <xdr:row>102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31" r:id="rId50" name="Check Box 79">
              <controlPr defaultSize="0" autoFill="0" autoLine="0" autoPict="0">
                <anchor moveWithCells="1">
                  <from>
                    <xdr:col>60</xdr:col>
                    <xdr:colOff>0</xdr:colOff>
                    <xdr:row>100</xdr:row>
                    <xdr:rowOff>31750</xdr:rowOff>
                  </from>
                  <to>
                    <xdr:col>91</xdr:col>
                    <xdr:colOff>50800</xdr:colOff>
                    <xdr:row>102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32" r:id="rId51" name="Check Box 80">
              <controlPr defaultSize="0" autoFill="0" autoLine="0" autoPict="0">
                <anchor moveWithCells="1">
                  <from>
                    <xdr:col>57</xdr:col>
                    <xdr:colOff>0</xdr:colOff>
                    <xdr:row>102</xdr:row>
                    <xdr:rowOff>31750</xdr:rowOff>
                  </from>
                  <to>
                    <xdr:col>90</xdr:col>
                    <xdr:colOff>241300</xdr:colOff>
                    <xdr:row>104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33" r:id="rId52" name="Check Box 81">
              <controlPr defaultSize="0" autoFill="0" autoLine="0" autoPict="0">
                <anchor moveWithCells="1">
                  <from>
                    <xdr:col>60</xdr:col>
                    <xdr:colOff>0</xdr:colOff>
                    <xdr:row>102</xdr:row>
                    <xdr:rowOff>31750</xdr:rowOff>
                  </from>
                  <to>
                    <xdr:col>91</xdr:col>
                    <xdr:colOff>50800</xdr:colOff>
                    <xdr:row>104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34" r:id="rId53" name="Check Box 82">
              <controlPr defaultSize="0" autoFill="0" autoLine="0" autoPict="0">
                <anchor moveWithCells="1">
                  <from>
                    <xdr:col>29</xdr:col>
                    <xdr:colOff>38100</xdr:colOff>
                    <xdr:row>94</xdr:row>
                    <xdr:rowOff>31750</xdr:rowOff>
                  </from>
                  <to>
                    <xdr:col>90</xdr:col>
                    <xdr:colOff>241300</xdr:colOff>
                    <xdr:row>96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39" r:id="rId54" name="Check Box 87">
              <controlPr defaultSize="0" autoFill="0" autoLine="0" autoPict="0">
                <anchor moveWithCells="1">
                  <from>
                    <xdr:col>29</xdr:col>
                    <xdr:colOff>38100</xdr:colOff>
                    <xdr:row>96</xdr:row>
                    <xdr:rowOff>31750</xdr:rowOff>
                  </from>
                  <to>
                    <xdr:col>90</xdr:col>
                    <xdr:colOff>241300</xdr:colOff>
                    <xdr:row>98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40" r:id="rId55" name="Check Box 88">
              <controlPr defaultSize="0" autoFill="0" autoLine="0" autoPict="0">
                <anchor moveWithCells="1">
                  <from>
                    <xdr:col>29</xdr:col>
                    <xdr:colOff>38100</xdr:colOff>
                    <xdr:row>98</xdr:row>
                    <xdr:rowOff>31750</xdr:rowOff>
                  </from>
                  <to>
                    <xdr:col>90</xdr:col>
                    <xdr:colOff>241300</xdr:colOff>
                    <xdr:row>100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42" r:id="rId56" name="Check Box 90">
              <controlPr defaultSize="0" autoFill="0" autoLine="0" autoPict="0">
                <anchor moveWithCells="1">
                  <from>
                    <xdr:col>29</xdr:col>
                    <xdr:colOff>38100</xdr:colOff>
                    <xdr:row>100</xdr:row>
                    <xdr:rowOff>31750</xdr:rowOff>
                  </from>
                  <to>
                    <xdr:col>90</xdr:col>
                    <xdr:colOff>241300</xdr:colOff>
                    <xdr:row>102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43" r:id="rId57" name="Check Box 91">
              <controlPr defaultSize="0" autoFill="0" autoLine="0" autoPict="0">
                <anchor moveWithCells="1">
                  <from>
                    <xdr:col>29</xdr:col>
                    <xdr:colOff>38100</xdr:colOff>
                    <xdr:row>102</xdr:row>
                    <xdr:rowOff>31750</xdr:rowOff>
                  </from>
                  <to>
                    <xdr:col>90</xdr:col>
                    <xdr:colOff>241300</xdr:colOff>
                    <xdr:row>104</xdr:row>
                    <xdr:rowOff>31750</xdr:rowOff>
                  </to>
                </anchor>
              </controlPr>
            </control>
          </mc:Choice>
        </mc:AlternateContent>
      </controls>
    </mc:Choice>
  </mc:AlternateContent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Plan de financement</vt:lpstr>
      <vt:lpstr>Results</vt:lpstr>
      <vt:lpstr>'Plan de financement'!Zone_d_impression</vt:lpstr>
      <vt:lpstr>Results!Zone_d_impression</vt:lpstr>
    </vt:vector>
  </TitlesOfParts>
  <Company>cnc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Dossier de demande d'agrément provisoire Crédit d'impôt jeu vidéo</dc:title>
  <dc:subject>Crédit d'impôt jeu vidéo - agrément provisoire</dc:subject>
  <dc:creator>Avenard Isabelle</dc:creator>
  <cp:lastModifiedBy>Costa de la Paz Amanda</cp:lastModifiedBy>
  <cp:lastPrinted>2022-04-20T11:11:00Z</cp:lastPrinted>
  <dcterms:created xsi:type="dcterms:W3CDTF">2008-02-21T14:11:14Z</dcterms:created>
  <dcterms:modified xsi:type="dcterms:W3CDTF">2025-07-16T14:39:54Z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sabelle Avenard">
    <vt:lpwstr>CNC - Service du jeu vidéo et de la création numérique</vt:lpwstr>
  </property>
  <property fmtid="{D5CDD505-2E9C-101B-9397-08002B2CF9AE}" pid="3" name="isabelle.avenard@cnc.fr">
    <vt:lpwstr>01 44 34 36 45 </vt:lpwstr>
  </property>
</Properties>
</file>